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irsten\OneDrive - Hogeschool West-Vlaanderen\1NMCTSem2\Project1\IoT\Excel\"/>
    </mc:Choice>
  </mc:AlternateContent>
  <xr:revisionPtr revIDLastSave="53" documentId="8_{4E130AD8-2594-4600-83BA-3AE359A16CD4}" xr6:coauthVersionLast="36" xr6:coauthVersionMax="41" xr10:uidLastSave="{883F46A0-0D18-4105-B67E-0F9800041A67}"/>
  <bookViews>
    <workbookView xWindow="-120" yWindow="-120" windowWidth="29040" windowHeight="16440" tabRatio="500" xr2:uid="{00000000-000D-0000-FFFF-FFFF00000000}"/>
  </bookViews>
  <sheets>
    <sheet name="BillOfMaterials" sheetId="1" r:id="rId1"/>
    <sheet name="Revision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E35" i="1" l="1"/>
  <c r="C9" i="1" l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<sst xmlns="http://schemas.openxmlformats.org/spreadsheetml/2006/main" count="94" uniqueCount="66">
  <si>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</si>
  <si>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</si>
  <si>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</si>
  <si>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</si>
  <si>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</si>
  <si>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</si>
  <si>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</si>
  <si>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</si>
  <si>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</si>
  <si>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</si>
  <si>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</si>
  <si>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</si>
  <si>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</si>
  <si>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</si>
  <si>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</si>
  <si>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</si>
  <si>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</si>
  <si>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</si>
  <si>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</si>
  <si>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</si>
  <si>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</si>
  <si>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</si>
  <si>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</si>
  <si>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1NMCT5</t>
  </si>
  <si>
    <t>Vermeulen</t>
  </si>
  <si>
    <t>Kirsten</t>
  </si>
  <si>
    <t>Raspberry Pi + Accessories</t>
  </si>
  <si>
    <t>A microcontroller</t>
  </si>
  <si>
    <t>aliexpress.com</t>
  </si>
  <si>
    <t>amazon.de</t>
  </si>
  <si>
    <t>Light Dependent Resistor (LDR)</t>
  </si>
  <si>
    <t>A sensor that measures the light intensity</t>
  </si>
  <si>
    <t>Arduino kit</t>
  </si>
  <si>
    <t>A sensor that detects motion</t>
  </si>
  <si>
    <t>RFID reader</t>
  </si>
  <si>
    <t>A module that will give access to an admin</t>
  </si>
  <si>
    <t>Barcode scanner</t>
  </si>
  <si>
    <t>A module that will detect and read QR-codes</t>
  </si>
  <si>
    <t>Keypad</t>
  </si>
  <si>
    <t>A module that will be used to insert a code</t>
  </si>
  <si>
    <t>Lock</t>
  </si>
  <si>
    <t>A module that will lock/unlock the lockers</t>
  </si>
  <si>
    <t>Led strip</t>
  </si>
  <si>
    <t>Lights that will light up the lockers and show their status</t>
  </si>
  <si>
    <t>LCD screen</t>
  </si>
  <si>
    <t>A module that will show the IP-adres and visualise the input</t>
  </si>
  <si>
    <t>12V/4A power supply</t>
  </si>
  <si>
    <t>Provides power</t>
  </si>
  <si>
    <t>5,5 * 2,5 mm power supply socket</t>
  </si>
  <si>
    <t>A connector for the power supply</t>
  </si>
  <si>
    <t>Heat shrink</t>
  </si>
  <si>
    <t>Resistors</t>
  </si>
  <si>
    <t>Isolation for the soldered parts</t>
  </si>
  <si>
    <t>Amazon.de</t>
  </si>
  <si>
    <t>Components to make a safe circuit</t>
  </si>
  <si>
    <t>transistor (tip120)</t>
  </si>
  <si>
    <t>Wires</t>
  </si>
  <si>
    <t>Materials for construction of the casing</t>
  </si>
  <si>
    <t>SmartPost</t>
  </si>
  <si>
    <t>Magnet sensor</t>
  </si>
  <si>
    <t>Leftover from home</t>
  </si>
  <si>
    <t>Adafruit FPC Stick</t>
  </si>
  <si>
    <t>A printed circuit for the scanner</t>
  </si>
  <si>
    <t>sossolutions.nl</t>
  </si>
  <si>
    <t>amazon.co.uk</t>
  </si>
  <si>
    <t>Construction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</si>
</sst>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[$-409]d\-mmm\-yy"/>
    <numFmt numFmtId="169" formatCode="_ &quot;€&quot;\ * #,##0.00_ ;_ &quot;€&quot;\ * \-#,##0.00_ ;_ &quot;€&quot;\ * &quot;-&quot;??_ ;_ @_ "/>
  </numFmts>
  <fonts count="16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3DDEE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169" fontId="1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0" borderId="0" xfId="0" applyFo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8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8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2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0" xfId="0" applyFont="1" applyFill="1" applyAlignment="1">
      <alignment vertical="center" wrapText="1"/>
    </xf>
    <xf numFmtId="0" fontId="13" fillId="3" borderId="0" xfId="1" applyFill="1" applyAlignment="1">
      <alignment horizontal="center" vertical="center"/>
    </xf>
    <xf numFmtId="165" fontId="8" fillId="3" borderId="0" xfId="0" applyNumberFormat="1" applyFont="1" applyFill="1" applyAlignment="1">
      <alignment vertical="center"/>
    </xf>
    <xf numFmtId="165" fontId="8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0" fontId="13" fillId="5" borderId="0" xfId="1" applyFill="1" applyAlignment="1">
      <alignment horizontal="center" vertical="center"/>
    </xf>
    <xf numFmtId="165" fontId="8" fillId="5" borderId="0" xfId="0" applyNumberFormat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3" fillId="6" borderId="0" xfId="1" applyFill="1" applyAlignment="1">
      <alignment horizontal="center" vertical="center"/>
    </xf>
    <xf numFmtId="165" fontId="8" fillId="6" borderId="0" xfId="0" applyNumberFormat="1" applyFont="1" applyFill="1" applyAlignment="1">
      <alignment vertical="center"/>
    </xf>
    <xf numFmtId="0" fontId="15" fillId="6" borderId="0" xfId="1" applyFont="1" applyFill="1" applyAlignment="1">
      <alignment horizontal="center" vertical="center"/>
    </xf>
    <xf numFmtId="0" fontId="8" fillId="7" borderId="0" xfId="0" applyFont="1" applyFill="1" applyAlignment="1">
      <alignment vertical="center" wrapText="1"/>
    </xf>
    <xf numFmtId="0" fontId="8" fillId="7" borderId="0" xfId="0" applyFont="1" applyFill="1" applyAlignment="1">
      <alignment horizontal="center" vertical="center"/>
    </xf>
    <xf numFmtId="0" fontId="13" fillId="7" borderId="0" xfId="1" applyFill="1" applyAlignment="1">
      <alignment horizontal="center" vertical="center"/>
    </xf>
    <xf numFmtId="165" fontId="8" fillId="7" borderId="0" xfId="0" applyNumberFormat="1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8" fillId="9" borderId="0" xfId="0" applyFont="1" applyFill="1" applyAlignment="1">
      <alignment vertical="center" wrapText="1"/>
    </xf>
    <xf numFmtId="0" fontId="15" fillId="7" borderId="0" xfId="1" applyFont="1" applyFill="1" applyAlignment="1">
      <alignment horizontal="center" vertical="center"/>
    </xf>
    <xf numFmtId="0" fontId="0" fillId="8" borderId="0" xfId="0" applyFill="1"/>
    <xf numFmtId="0" fontId="9" fillId="7" borderId="0" xfId="0" applyFont="1" applyFill="1" applyAlignment="1">
      <alignment horizontal="left" vertical="center"/>
    </xf>
    <xf numFmtId="0" fontId="9" fillId="7" borderId="0" xfId="0" applyFont="1" applyFill="1"/>
    <xf numFmtId="0" fontId="9" fillId="7" borderId="0" xfId="0" applyFont="1" applyFill="1" applyAlignment="1">
      <alignment horizontal="center"/>
    </xf>
  </cellXfs>
  <cellStyles count="6">
    <cellStyle name="Hyperlink" xfId="1" builtinId="8"/>
    <cellStyle name="Standaard" xfId="0" builtinId="0"/>
    <cellStyle name="Standaard 2" xfId="4" xr:uid="{ED2FBAAA-C6A7-42D4-B9D2-1260B00DD190}"/>
    <cellStyle name="Standaard 3" xfId="2" xr:uid="{0EF5EE4E-2A04-42DA-9C64-7A2ABBB306B3}"/>
    <cellStyle name="Valuta 2" xfId="5" xr:uid="{1536799B-A961-431A-BB4D-6D362EA2CF6D}"/>
    <cellStyle name="Valuta 3" xfId="3" xr:uid="{00CA8E2B-3347-4106-B6C3-38F5E3814C5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8216A950-8C3C-43D6-8414-E08AA5D45CF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89554</xdr:colOff>
      <xdr:row>0</xdr:row>
      <xdr:rowOff>132789</xdr:rowOff>
    </xdr:from>
    <xdr:to>
      <xdr:col>6</xdr:col>
      <xdr:colOff>112059</xdr:colOff>
      <xdr:row>11</xdr:row>
      <xdr:rowOff>102043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8289" y="132789"/>
          <a:ext cx="3261005" cy="244575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51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25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25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25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25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25</xdr:row>
      <xdr:rowOff>251460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988727C-514B-4985-B434-41FA804EE6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de/AZDelivery-4x4-Matrix-Keypad-Tastatur/dp/B07D2FGQL4/ref=sr_1_2?__mk_nl_NL=%C3%85M%C3%85%C5%BD%C3%95%C3%91&amp;keywords=keypad+arduino&amp;qid=1552228240&amp;s=gateway&amp;sr=8-2" TargetMode="External"/><Relationship Id="rId13" Type="http://schemas.openxmlformats.org/officeDocument/2006/relationships/hyperlink" Target="https://www.aliexpress.com/item/10Pcs-5A-30v-For-DC-Power-Supply-Jack-Socket-Female-Panel-Mount-Connector-5-5mm/32959668268.html?spm=a2g0s.13010208.99999999.259.30453c00lPpRze" TargetMode="External"/><Relationship Id="rId18" Type="http://schemas.openxmlformats.org/officeDocument/2006/relationships/hyperlink" Target="https://www.amazon.de/Schrumpfschlauch-Ueznirn-320-tlg-Schrumpfverh%C3%A4ltnis-Schrumpfschl%C3%A4uche/dp/B07N7CMK4Y/ref=sr_1_fkmrnull_1_sspa?__mk_nl_NL=%C3%85M%C3%85%C5%BD%C3%95%C3%91&amp;keywords=Transferpresse+Heat+Shrink&amp;qid=1552298961&amp;s=gateway&amp;sr=8-1-fkmrnull-spons&amp;psc=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aliexpress.com/item/20PCS-x-5528-Light-Dependent-Resistor-LDR-5MM-Photoresistor-wholesale-and-retail-Photoconductive-resistance-for-arduino/32623615207.html?src=ibdm_d03p0558e02r02&amp;sk=&amp;aff_platform=&amp;aff_trace_key=&amp;af=&amp;cv=&amp;cn=&amp;dp=" TargetMode="External"/><Relationship Id="rId21" Type="http://schemas.openxmlformats.org/officeDocument/2006/relationships/hyperlink" Target="https://www.aliexpress.com/item/30AWG-50m-Flexible-Silicone-Wire-Cable-5-color-Mix-box-1-package-Electrical-Wire-Line/32960222107.html?spm=2114.search0604.3.1.4ceb3f809oZPn5&amp;s=p&amp;ws_ab_test=searchweb0_0%2Csearchweb201602_3_10065_10068_319_317_10696_10084_453_10083_454_10618_10304_10307_10820_10821_537_10302_536_10902_10843_10059_10884_10887_321_322_10103%2Csearchweb201603_6%2CppcSwitch_0&amp;algo_pvid=e7854212-71a3-464c-8947-4e38ed988243&amp;algo_expid=e7854212-71a3-464c-8947-4e38ed988243-0" TargetMode="External"/><Relationship Id="rId7" Type="http://schemas.openxmlformats.org/officeDocument/2006/relationships/hyperlink" Target="https://www.aliexpress.com/item/4-x-4-Matrix-Array-16-Keys-4-4-Switch-Keypad-Keyboard-Module-for-Arduino/32742006770.html?src=ibdm_d03p0558e02r02&amp;sk=&amp;aff_platform=&amp;aff_trace_key=&amp;af=&amp;cv=&amp;cn=&amp;dp=" TargetMode="External"/><Relationship Id="rId12" Type="http://schemas.openxmlformats.org/officeDocument/2006/relationships/hyperlink" Target="https://www.aliexpress.com/item/1PCS-LCD-module-Blue-screen-IIC-I2C-1602-for-arduino-1602-LCD-UNO-r3-mega2560/32763867041.html?src=ibdm_d03p0558e02r02&amp;sk=&amp;aff_platform=&amp;aff_trace_key=&amp;af=&amp;cv=&amp;cn=&amp;dp=" TargetMode="External"/><Relationship Id="rId17" Type="http://schemas.openxmlformats.org/officeDocument/2006/relationships/hyperlink" Target="https://www.aliexpress.com/item/Z116-150pcs-2-1-Halogen-Free-Heat-Shrink-Wrap-Sleeves-Tubing-Tube-Sleeving-Wire-Cable-Drop/32787513944.html?spm=a2g0s.13010208.99999999.284.2d023c00K7D4kw" TargetMode="External"/><Relationship Id="rId25" Type="http://schemas.openxmlformats.org/officeDocument/2006/relationships/hyperlink" Target="https://www.amazon.co.uk/Adafruit-FPC-Stick-Adapter-ADA1325/dp/B00SK8NOX4" TargetMode="External"/><Relationship Id="rId2" Type="http://schemas.openxmlformats.org/officeDocument/2006/relationships/hyperlink" Target="https://www.amazon.de/UCreate-Raspberry-Pi-Desktop-Starter/dp/B07BNPZVR7/ref=sr_1_7?__mk_nl_NL=%C3%85M%C3%85%C5%BD%C3%95%C3%91&amp;crid=3JHS9N7XX4HEW&amp;keywords=Raspberry+pi+3b%2B&amp;qid=1552291968&amp;s=gateway&amp;sprefix=Ras%2Caps%2C159&amp;sr=8-7" TargetMode="External"/><Relationship Id="rId16" Type="http://schemas.openxmlformats.org/officeDocument/2006/relationships/hyperlink" Target="https://www.amazon.de/TOBWOLF-TFT-Monitore-Anwendungen-Transformator-Netzadapter/dp/B07N197JH8/ref=sr_1_5?__mk_nl_NL=%C3%85M%C3%85%C5%BD%C3%95%C3%91&amp;keywords=netzteil+12v+4a&amp;qid=1552298542&amp;s=gateway&amp;sr=8-5" TargetMode="External"/><Relationship Id="rId20" Type="http://schemas.openxmlformats.org/officeDocument/2006/relationships/hyperlink" Target="https://www.aliexpress.com/item/10PCS-lot-TIP120-TIP120-TO-220-Darlington-transistor-NPN-Darlington-New-original/32808347407.html?spm=2114.search0604.3.1.5908e7femp4pkw&amp;s=p&amp;ws_ab_test=searchweb0_0,searchweb201602_3_10065_10068_319_317_10696_10084_453_10083_454_10618_10304_10307_10820_10821_537_10302_536_10902_10843_10059_10884_10887_321_322_10103,searchweb201603_6,ppcSwitch_0&amp;algo_expid=3ca9cb6b-3410-490d-a317-48f479b38afa-0&amp;algo_pvid=3ca9cb6b-3410-490d-a317-48f479b38afa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www.aliexpress.com/item/Original-Raspberry-Pi-3-Model-B-Plus-UK-Made-Kit-3-5-inch-Touchscreen-Case-Power/32875174658.html?src=ibdm_d03p0558e02r02&amp;sk=&amp;aff_platform=&amp;aff_trace_key=&amp;af=&amp;cv=&amp;cn=&amp;dp=" TargetMode="External"/><Relationship Id="rId6" Type="http://schemas.openxmlformats.org/officeDocument/2006/relationships/hyperlink" Target="https://www.aliexpress.com/item/Youku-PDA-Barcode-Scanner-Module-2D-Scan-Engine-With-Interface-Board-SDK-Manual-QR-1D-2D/32957608842.html?spm=a2g0s.13010208.99999999.265.2d023c00OdFtXC" TargetMode="External"/><Relationship Id="rId11" Type="http://schemas.openxmlformats.org/officeDocument/2006/relationships/hyperlink" Target="https://www.aliexpress.com/item/5M-LED-strip-5050-3528-Waterproof-60LED-M-DC12V-Flexible-LED-Light-Strip-RGB-CoolWhite-Warm/32803013226.html?spm=a2g0s.13010208.99999999.303.2d023c00OdFtXC" TargetMode="External"/><Relationship Id="rId24" Type="http://schemas.openxmlformats.org/officeDocument/2006/relationships/hyperlink" Target="https://www.sossolutions.nl/1325-adafruit-fpc-stick-20-pin-0-5mm1-0mm-pitch-adapter" TargetMode="External"/><Relationship Id="rId5" Type="http://schemas.openxmlformats.org/officeDocument/2006/relationships/hyperlink" Target="https://www.aliexpress.com/item/Free-Shipping-RFID-module-RC522-Kits-S50-13-56-Mhz-6cm-With-Tags-SPI-Write-Read/32523771442.html?src=ibdm_d03p0558e02r02&amp;sk=&amp;aff_platform=&amp;aff_trace_key=&amp;af=&amp;cv=&amp;cn=&amp;dp=" TargetMode="External"/><Relationship Id="rId15" Type="http://schemas.openxmlformats.org/officeDocument/2006/relationships/hyperlink" Target="https://www.amazon.de/conecto-CC20175-DC-Hohl-Stecker-Terminal-Block-DC-Hohlstecker-Buchse/dp/B07D5Q5PPC/ref=sr_1_12?__mk_nl_NL=%C3%85M%C3%85%C5%BD%C3%95%C3%91&amp;crid=1CWAY2KPNZG3C&amp;keywords=5%2C5+x+2%2C5+mm+stecker&amp;qid=1552297812&amp;s=gateway&amp;sprefix=5.5%2Caps%2C136&amp;sr=8-12" TargetMode="External"/><Relationship Id="rId23" Type="http://schemas.openxmlformats.org/officeDocument/2006/relationships/hyperlink" Target="https://www.amazon.de/magnetic-contact-Drahtgebundener-magnetischer-Sensorkontakt/dp/B073BF6HD4/ref=sr_1_4?__mk_nl_NL=%C3%85M%C3%85%C5%BD%C3%95%C3%91&amp;keywords=NC+door+sensor&amp;qid=1553786754&amp;s=gateway&amp;sr=8-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www.amazon.de/wishfive-Schrank-Schublade-Elektroschloss-Solenoid/dp/B0731JN7C8/ref=sr_1_7?__mk_nl_NL=%C3%85M%C3%85%C5%BD%C3%95%C3%91&amp;crid=2VU3QYMZMXIB4&amp;keywords=solenoid+lock&amp;qid=1552227734&amp;s=gateway&amp;sprefix=Solenoid+%2Caps%2C153&amp;sr=8-7" TargetMode="External"/><Relationship Id="rId19" Type="http://schemas.openxmlformats.org/officeDocument/2006/relationships/hyperlink" Target="https://www.aliexpress.com/item/1-Pack-300Pcs-10-1M-Ohm-1-4w-Resistance-1-Metal-Film-Resistor-Resistance-Assortment-Kit/32799797639.html?spm=a2g0s.13010208.99999999.259.5aca3c00HI6WeR" TargetMode="External"/><Relationship Id="rId4" Type="http://schemas.openxmlformats.org/officeDocument/2006/relationships/hyperlink" Target="https://www.amazon.de/Gikfun-Photoresistor-GL5516-Fotowiderst%C3%A4nde-Arduino/dp/B00RLGFIEY/ref=sr_1_13?__mk_nl_NL=%C3%85M%C3%85%C5%BD%C3%95%C3%91&amp;keywords=LDR&amp;qid=1552224438&amp;s=gateway&amp;sr=8-13" TargetMode="External"/><Relationship Id="rId9" Type="http://schemas.openxmlformats.org/officeDocument/2006/relationships/hyperlink" Target="https://www.aliexpress.com/item/Safurance-Electronic-Lock-Catch-Door-Gate-12V-0-4A-Electric-Release-Assembly-Solenoid-Access/32967196232.html?spm=a2g0s.13010208.99999999.297.2d023c00OdFtXC" TargetMode="External"/><Relationship Id="rId14" Type="http://schemas.openxmlformats.org/officeDocument/2006/relationships/hyperlink" Target="https://www.aliexpress.com/item/Better-quality-AC-DC-adapter-110-220V-to-12V-1A-2A-3A-4A-5A-6A-8A/32967056498.html?spm=a2g0s.13010208.99999999.265.30453c00lPpRze" TargetMode="External"/><Relationship Id="rId22" Type="http://schemas.openxmlformats.org/officeDocument/2006/relationships/hyperlink" Target="https://www.aliexpress.com/item/1Pair-MC-38-MC38-Wired-Door-Window-Sensor-N-O-Switch-Magnetic-Alarm-330MM-Length-100V/32814909336.html?src=ibdm_d03p0558e02r02&amp;sk=&amp;aff_platform=&amp;aff_trace_key=&amp;af=&amp;cv=&amp;cn=&amp;dp=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zoomScale="85" zoomScaleNormal="85" workbookViewId="0">
      <selection activeCell="M7" sqref="M7"/>
    </sheetView>
  </sheetViews>
  <sheetFormatPr defaultColWidth="15.25" defaultRowHeight="15" customHeight="1"/>
  <cols>
    <col min="1" max="1" width="6.25" style="40" customWidth="1"/>
    <col min="2" max="2" width="24" customWidth="1"/>
    <col min="3" max="3" width="19.25" customWidth="1"/>
    <col min="4" max="4" width="8.75" customWidth="1"/>
    <col min="5" max="5" width="8.25" customWidth="1"/>
    <col min="6" max="6" width="34.25" customWidth="1"/>
    <col min="7" max="7" width="24.75" customWidth="1"/>
    <col min="8" max="8" width="6.25" customWidth="1"/>
    <col min="9" max="10" width="8.75" customWidth="1"/>
    <col min="11" max="11" width="8.25" customWidth="1"/>
    <col min="12" max="12" width="22.75" customWidth="1"/>
    <col min="13" max="13" width="10.25" customWidth="1"/>
    <col min="14" max="14" width="14.25" customWidth="1"/>
    <col min="15" max="26" width="8.75" customWidth="1"/>
  </cols>
  <sheetData>
    <row r="1" spans="1:26" ht="13.5" customHeight="1">
      <c r="A1" s="38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8"/>
      <c r="B2" s="3" t="s">
        <v>0</v>
      </c>
      <c r="C2" s="2" t="s">
        <v>23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8"/>
      <c r="B3" s="3" t="s">
        <v>1</v>
      </c>
      <c r="C3" s="2" t="s">
        <v>24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38"/>
      <c r="B4" s="3" t="s">
        <v>2</v>
      </c>
      <c r="C4" s="2" t="s">
        <v>25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39"/>
      <c r="B5" s="3" t="s">
        <v>3</v>
      </c>
      <c r="C5" s="4" t="s">
        <v>58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39"/>
      <c r="B6" s="3" t="s">
        <v>4</v>
      </c>
      <c r="C6" s="6">
        <v>1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39"/>
      <c r="B7" s="3" t="s">
        <v>5</v>
      </c>
      <c r="C7" s="8">
        <v>43535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39"/>
      <c r="B8" s="3" t="s">
        <v>6</v>
      </c>
      <c r="C8" s="10">
        <f>BillOfMaterials!$E$35</f>
        <v>35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39"/>
      <c r="B9" s="3" t="s">
        <v>7</v>
      </c>
      <c r="C9" s="33">
        <f>BillOfMaterials!$J$35</f>
        <v>209.54999999999998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39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39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39"/>
      <c r="B12" s="11"/>
      <c r="C12" s="12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9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3" t="s">
        <v>8</v>
      </c>
      <c r="B14" s="13" t="s">
        <v>9</v>
      </c>
      <c r="C14" s="13" t="s">
        <v>10</v>
      </c>
      <c r="D14" s="14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15" t="s">
        <v>17</v>
      </c>
      <c r="K14" s="16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34">
        <v>1</v>
      </c>
      <c r="B15" s="41" t="s">
        <v>26</v>
      </c>
      <c r="C15" s="41" t="s">
        <v>27</v>
      </c>
      <c r="D15" s="41">
        <v>1</v>
      </c>
      <c r="E15" s="36">
        <v>1</v>
      </c>
      <c r="F15" s="42" t="s">
        <v>28</v>
      </c>
      <c r="G15" s="42" t="s">
        <v>29</v>
      </c>
      <c r="H15" s="36">
        <v>1</v>
      </c>
      <c r="I15" s="43">
        <v>50.16</v>
      </c>
      <c r="J15" s="44">
        <v>61.48</v>
      </c>
      <c r="K15" s="45">
        <v>51.03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35">
        <v>2</v>
      </c>
      <c r="B16" s="46" t="s">
        <v>30</v>
      </c>
      <c r="C16" s="46" t="s">
        <v>31</v>
      </c>
      <c r="D16" s="46">
        <v>1</v>
      </c>
      <c r="E16" s="37">
        <v>20</v>
      </c>
      <c r="F16" s="47" t="s">
        <v>28</v>
      </c>
      <c r="G16" s="47" t="s">
        <v>29</v>
      </c>
      <c r="H16" s="37">
        <v>1</v>
      </c>
      <c r="I16" s="48">
        <v>0.65</v>
      </c>
      <c r="J16" s="44">
        <v>7.9</v>
      </c>
      <c r="K16" s="45">
        <v>0.95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34">
        <v>3</v>
      </c>
      <c r="B17" s="41" t="s">
        <v>59</v>
      </c>
      <c r="C17" s="41" t="s">
        <v>33</v>
      </c>
      <c r="D17" s="41">
        <v>2</v>
      </c>
      <c r="E17" s="36">
        <v>1</v>
      </c>
      <c r="F17" s="42" t="s">
        <v>28</v>
      </c>
      <c r="G17" s="42" t="s">
        <v>29</v>
      </c>
      <c r="H17" s="36">
        <v>1</v>
      </c>
      <c r="I17" s="43">
        <v>0.52</v>
      </c>
      <c r="J17" s="44">
        <v>2.9</v>
      </c>
      <c r="K17" s="45">
        <v>0.52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35">
        <v>4</v>
      </c>
      <c r="B18" s="46" t="s">
        <v>34</v>
      </c>
      <c r="C18" s="46" t="s">
        <v>35</v>
      </c>
      <c r="D18" s="46">
        <v>1</v>
      </c>
      <c r="E18" s="37">
        <v>1</v>
      </c>
      <c r="F18" s="49" t="s">
        <v>32</v>
      </c>
      <c r="G18" s="47" t="s">
        <v>28</v>
      </c>
      <c r="H18" s="37">
        <v>1</v>
      </c>
      <c r="I18" s="48">
        <v>1.39</v>
      </c>
      <c r="J18" s="44">
        <v>1.39</v>
      </c>
      <c r="K18" s="45">
        <v>1.39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34">
        <v>5</v>
      </c>
      <c r="B19" s="41" t="s">
        <v>36</v>
      </c>
      <c r="C19" s="41" t="s">
        <v>37</v>
      </c>
      <c r="D19" s="41">
        <v>1</v>
      </c>
      <c r="E19" s="36">
        <v>1</v>
      </c>
      <c r="F19" s="42" t="s">
        <v>28</v>
      </c>
      <c r="G19" s="42"/>
      <c r="H19" s="36">
        <v>1</v>
      </c>
      <c r="I19" s="43">
        <v>20.82</v>
      </c>
      <c r="J19" s="44"/>
      <c r="K19" s="45">
        <v>20.82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51">
        <v>6</v>
      </c>
      <c r="B20" s="50" t="s">
        <v>61</v>
      </c>
      <c r="C20" s="50" t="s">
        <v>62</v>
      </c>
      <c r="D20" s="50">
        <v>1</v>
      </c>
      <c r="E20" s="52">
        <v>1</v>
      </c>
      <c r="F20" s="47" t="s">
        <v>63</v>
      </c>
      <c r="G20" s="47" t="s">
        <v>64</v>
      </c>
      <c r="H20" s="52">
        <v>1</v>
      </c>
      <c r="I20" s="54">
        <v>4.95</v>
      </c>
      <c r="J20" s="44">
        <v>4.95</v>
      </c>
      <c r="K20" s="45">
        <v>4.95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34">
        <v>7</v>
      </c>
      <c r="B21" s="56" t="s">
        <v>38</v>
      </c>
      <c r="C21" s="56" t="s">
        <v>39</v>
      </c>
      <c r="D21" s="56">
        <v>1</v>
      </c>
      <c r="E21" s="57">
        <v>1</v>
      </c>
      <c r="F21" s="58" t="s">
        <v>28</v>
      </c>
      <c r="G21" s="58" t="s">
        <v>29</v>
      </c>
      <c r="H21" s="57">
        <v>1</v>
      </c>
      <c r="I21" s="59">
        <v>1.88</v>
      </c>
      <c r="J21" s="44">
        <v>5.99</v>
      </c>
      <c r="K21" s="45">
        <v>2.0699999999999998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35">
        <v>8</v>
      </c>
      <c r="B22" s="50" t="s">
        <v>40</v>
      </c>
      <c r="C22" s="50" t="s">
        <v>41</v>
      </c>
      <c r="D22" s="50">
        <v>2</v>
      </c>
      <c r="E22" s="52">
        <v>2</v>
      </c>
      <c r="F22" s="53" t="s">
        <v>28</v>
      </c>
      <c r="G22" s="53" t="s">
        <v>29</v>
      </c>
      <c r="H22" s="52">
        <v>2</v>
      </c>
      <c r="I22" s="54">
        <v>2.35</v>
      </c>
      <c r="J22" s="44">
        <v>6.6</v>
      </c>
      <c r="K22" s="45">
        <v>12.14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34">
        <v>9</v>
      </c>
      <c r="B23" s="56" t="s">
        <v>42</v>
      </c>
      <c r="C23" s="56" t="s">
        <v>43</v>
      </c>
      <c r="D23" s="56">
        <v>1</v>
      </c>
      <c r="E23" s="57">
        <v>1</v>
      </c>
      <c r="F23" s="60" t="s">
        <v>60</v>
      </c>
      <c r="G23" s="58" t="s">
        <v>28</v>
      </c>
      <c r="H23" s="57">
        <v>1</v>
      </c>
      <c r="I23" s="59">
        <v>7.21</v>
      </c>
      <c r="J23" s="44">
        <v>7.21</v>
      </c>
      <c r="K23" s="45">
        <v>4.49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51">
        <v>10</v>
      </c>
      <c r="B24" s="50" t="s">
        <v>44</v>
      </c>
      <c r="C24" s="50" t="s">
        <v>45</v>
      </c>
      <c r="D24" s="50">
        <v>1</v>
      </c>
      <c r="E24" s="52">
        <v>1</v>
      </c>
      <c r="F24" s="55" t="s">
        <v>32</v>
      </c>
      <c r="G24" s="53" t="s">
        <v>28</v>
      </c>
      <c r="H24" s="52">
        <v>1</v>
      </c>
      <c r="I24" s="54">
        <v>1.9</v>
      </c>
      <c r="J24" s="44">
        <v>1.9</v>
      </c>
      <c r="K24" s="45">
        <v>2.21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34">
        <v>11</v>
      </c>
      <c r="B25" s="56" t="s">
        <v>46</v>
      </c>
      <c r="C25" s="56" t="s">
        <v>47</v>
      </c>
      <c r="D25" s="56">
        <v>1</v>
      </c>
      <c r="E25" s="57">
        <v>1</v>
      </c>
      <c r="F25" s="58" t="s">
        <v>28</v>
      </c>
      <c r="G25" s="58" t="s">
        <v>29</v>
      </c>
      <c r="H25" s="57">
        <v>1</v>
      </c>
      <c r="I25" s="59">
        <v>10.75</v>
      </c>
      <c r="J25" s="44">
        <v>10.99</v>
      </c>
      <c r="K25" s="45">
        <v>12.91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35">
        <v>12</v>
      </c>
      <c r="B26" s="50" t="s">
        <v>48</v>
      </c>
      <c r="C26" s="50" t="s">
        <v>49</v>
      </c>
      <c r="D26" s="50">
        <v>1</v>
      </c>
      <c r="E26" s="52">
        <v>1</v>
      </c>
      <c r="F26" s="53" t="s">
        <v>28</v>
      </c>
      <c r="G26" s="53" t="s">
        <v>29</v>
      </c>
      <c r="H26" s="52">
        <v>1</v>
      </c>
      <c r="I26" s="54">
        <v>0.57999999999999996</v>
      </c>
      <c r="J26" s="44">
        <v>7.98</v>
      </c>
      <c r="K26" s="45">
        <v>0.57999999999999996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34">
        <v>13</v>
      </c>
      <c r="B27" s="56" t="s">
        <v>50</v>
      </c>
      <c r="C27" s="56" t="s">
        <v>52</v>
      </c>
      <c r="D27" s="56">
        <v>1</v>
      </c>
      <c r="E27" s="57">
        <v>1</v>
      </c>
      <c r="F27" s="58" t="s">
        <v>28</v>
      </c>
      <c r="G27" s="58" t="s">
        <v>53</v>
      </c>
      <c r="H27" s="57">
        <v>1</v>
      </c>
      <c r="I27" s="59">
        <v>3.92</v>
      </c>
      <c r="J27" s="44">
        <v>10.98</v>
      </c>
      <c r="K27" s="45">
        <v>3.92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51">
        <v>14</v>
      </c>
      <c r="B28" s="50" t="s">
        <v>51</v>
      </c>
      <c r="C28" s="50" t="s">
        <v>54</v>
      </c>
      <c r="D28" s="50">
        <v>1</v>
      </c>
      <c r="E28" s="52">
        <v>1</v>
      </c>
      <c r="F28" s="55" t="s">
        <v>32</v>
      </c>
      <c r="G28" s="53" t="s">
        <v>28</v>
      </c>
      <c r="H28" s="52">
        <v>1</v>
      </c>
      <c r="I28" s="54">
        <v>1.53</v>
      </c>
      <c r="J28" s="44">
        <v>1.53</v>
      </c>
      <c r="K28" s="45">
        <v>1.63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34">
        <v>15</v>
      </c>
      <c r="B29" s="56" t="s">
        <v>55</v>
      </c>
      <c r="C29" s="61" t="s">
        <v>54</v>
      </c>
      <c r="D29" s="56">
        <v>1</v>
      </c>
      <c r="E29" s="57">
        <v>1</v>
      </c>
      <c r="F29" s="62" t="s">
        <v>32</v>
      </c>
      <c r="G29" s="58" t="s">
        <v>28</v>
      </c>
      <c r="H29" s="57">
        <v>1</v>
      </c>
      <c r="I29" s="59">
        <v>0.94</v>
      </c>
      <c r="J29" s="44">
        <v>0.94</v>
      </c>
      <c r="K29" s="45">
        <v>0.94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35">
        <v>16</v>
      </c>
      <c r="B30" s="50" t="s">
        <v>56</v>
      </c>
      <c r="C30" s="50" t="s">
        <v>54</v>
      </c>
      <c r="D30" s="50">
        <v>1</v>
      </c>
      <c r="E30" s="52">
        <v>1</v>
      </c>
      <c r="F30" s="55" t="s">
        <v>32</v>
      </c>
      <c r="G30" s="53" t="s">
        <v>28</v>
      </c>
      <c r="H30" s="52"/>
      <c r="I30" s="54">
        <v>1.81</v>
      </c>
      <c r="J30" s="44">
        <v>1.81</v>
      </c>
      <c r="K30" s="45">
        <v>1.81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34">
        <v>17</v>
      </c>
      <c r="B31" s="56" t="s">
        <v>65</v>
      </c>
      <c r="C31" s="61" t="s">
        <v>57</v>
      </c>
      <c r="D31" s="56"/>
      <c r="E31" s="63"/>
      <c r="F31" s="63"/>
      <c r="G31" s="63"/>
      <c r="H31" s="63"/>
      <c r="I31" s="63"/>
      <c r="J31" s="44">
        <v>75</v>
      </c>
      <c r="K31" s="4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51">
        <v>18</v>
      </c>
      <c r="B32" s="50"/>
      <c r="C32" s="50"/>
      <c r="D32" s="50"/>
      <c r="E32" s="50"/>
      <c r="F32" s="50"/>
      <c r="G32" s="50"/>
      <c r="H32" s="50"/>
      <c r="I32" s="50"/>
      <c r="J32" s="44"/>
      <c r="K32" s="4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9.5" customHeight="1">
      <c r="A33" s="34">
        <v>19</v>
      </c>
      <c r="B33" s="56"/>
      <c r="C33" s="61"/>
      <c r="D33" s="56"/>
      <c r="E33" s="63"/>
      <c r="F33" s="63"/>
      <c r="G33" s="63"/>
      <c r="H33" s="63"/>
      <c r="I33" s="63"/>
      <c r="J33" s="44"/>
      <c r="K33" s="4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9.5" customHeight="1">
      <c r="A34" s="35">
        <v>20</v>
      </c>
      <c r="B34" s="50"/>
      <c r="C34" s="50"/>
      <c r="D34" s="50"/>
      <c r="E34" s="50"/>
      <c r="F34" s="50"/>
      <c r="G34" s="50"/>
      <c r="H34" s="50"/>
      <c r="I34" s="50"/>
      <c r="J34" s="44"/>
      <c r="K34" s="4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64"/>
      <c r="B35" s="65" t="s">
        <v>19</v>
      </c>
      <c r="C35" s="65"/>
      <c r="D35" s="65"/>
      <c r="E35" s="66">
        <f>SUBTOTAL(109,BillOfMaterials!$E$15:$E$29)</f>
        <v>35</v>
      </c>
      <c r="F35" s="66"/>
      <c r="G35" s="66"/>
      <c r="H35" s="66"/>
      <c r="I35" s="65"/>
      <c r="J35" s="32">
        <f>SUBTOTAL(109,BillOfMaterials!$J$15:$J$31)</f>
        <v>209.54999999999998</v>
      </c>
      <c r="K35" s="3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38"/>
      <c r="B36" s="2"/>
      <c r="C36" s="2"/>
      <c r="D36" s="2"/>
      <c r="E36" s="2"/>
      <c r="F36" s="2"/>
      <c r="G36" s="2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38"/>
      <c r="B37" s="2"/>
      <c r="C37" s="2"/>
      <c r="D37" s="2"/>
      <c r="E37" s="2"/>
      <c r="F37" s="2"/>
      <c r="G37" s="2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8"/>
      <c r="B38" s="2"/>
      <c r="C38" s="2"/>
      <c r="D38" s="2"/>
      <c r="E38" s="2"/>
      <c r="F38" s="2"/>
      <c r="G38" s="2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38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38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38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38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8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38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38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8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38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38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38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38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38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38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38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38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38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38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38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38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38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38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38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38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38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38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38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38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38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38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38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38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38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38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38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38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38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38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38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38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38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38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38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38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38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38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38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38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38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38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38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38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38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38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38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38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38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38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38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38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38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38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38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38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38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38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38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38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38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38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38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38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38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38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38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38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38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38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38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38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38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38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38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38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38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38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38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38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38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38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38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38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38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38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38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38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38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38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38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38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38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38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38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38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38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38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38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38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38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38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38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38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38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38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38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38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38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38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38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38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38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38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38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38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38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38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38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38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38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38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38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38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38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38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38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38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38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38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38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38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38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38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38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38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38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38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38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38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38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38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38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38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38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38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38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38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38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38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38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38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38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38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38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38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38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38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38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38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38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38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38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38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38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38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38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38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38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38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38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38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38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38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38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38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38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38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38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38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38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38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38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38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38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38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38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38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38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38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38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38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38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38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38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38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38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38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38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38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38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38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38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38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38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38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38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38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38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38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38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38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38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38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38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38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38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38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38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38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38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38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38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38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38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38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38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38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38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38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38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38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38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38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38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38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38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38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38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38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38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38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38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38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38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38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38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38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38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38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38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38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38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38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38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38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38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38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38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38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38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38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38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38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38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38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38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38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38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38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38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38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38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38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38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38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38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38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38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38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38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38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38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38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38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38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38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38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38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38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38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38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38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38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38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38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38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38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38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38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38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38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38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38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38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38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38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38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38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38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38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38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38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38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38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38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38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38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38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38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38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38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38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38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38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38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38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38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38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38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38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38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38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38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38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38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38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38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38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38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38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38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38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38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38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38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38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38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38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38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38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38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38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38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38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38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38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38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38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38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38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38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38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38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38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38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38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38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38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38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38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38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38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38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38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38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38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38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38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38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38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38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38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38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38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38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38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38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38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38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38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38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38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38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38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38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38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38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38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38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38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38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38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38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38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38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38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38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38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38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38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38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38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38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38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38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38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38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38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38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38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38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38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38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38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38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38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38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38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38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38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38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38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38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38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38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38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38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38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38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38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38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38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38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38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38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38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38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38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38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38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38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38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38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38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38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38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38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38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38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38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38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38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38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38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38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38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38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38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38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38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38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38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38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38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38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38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38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38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38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38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38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38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38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38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38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38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38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38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38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38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38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38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38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38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38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38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38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38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38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38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38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38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38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38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38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38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38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38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38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38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38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38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38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38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38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38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38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38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38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38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38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38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38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38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38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38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38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38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38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38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38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38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38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38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38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38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38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38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38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38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38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38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38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38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38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38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38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38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38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38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38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38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38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38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38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38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38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38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38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38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38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38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38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38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38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38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38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38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38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38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38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38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38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38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38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38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38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38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38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38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38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38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38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38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38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38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38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38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38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38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38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38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38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38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38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38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38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38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38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38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38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38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38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38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38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38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38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38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38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38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38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38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38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38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38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38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38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38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38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38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38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38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38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38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38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38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38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38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38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38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38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38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38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38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38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38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38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38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38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38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38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38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38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38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38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38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38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38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38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38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38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38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38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38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38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38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38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38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38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38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38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38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38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38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38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38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38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38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38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38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38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38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38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38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38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38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38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38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38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38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38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38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38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38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38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38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38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38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38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38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38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38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38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38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38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38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38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38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38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38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38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38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38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38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38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38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38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38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38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38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38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38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38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38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38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38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38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38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38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38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38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38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38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38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38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38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38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38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38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38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38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38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38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38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38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38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38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38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38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38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38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38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38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38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38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38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38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38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38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38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38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38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38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38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38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38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38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38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38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38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38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38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38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38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38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38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38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38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38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38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38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38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38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38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38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38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38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38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38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38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38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38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38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38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38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38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38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38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38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38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38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38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38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38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38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38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38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38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38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38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38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38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38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38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38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38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38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38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38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38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38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38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38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38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38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38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38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38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38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38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38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38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38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38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38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38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38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38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38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38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38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38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38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38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38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38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38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38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38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38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38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38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38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38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38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38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38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38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38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38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38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38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38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38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38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38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38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38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38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38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38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38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38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38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38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38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38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38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38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38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38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38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38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38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38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38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38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38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38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38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38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38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38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38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38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38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38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38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38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38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38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38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38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38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38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38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38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38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38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38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38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38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38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38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38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38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38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38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38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38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38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38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38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38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38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38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38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38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38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38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38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38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38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38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38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38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38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38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38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38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38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38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38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38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38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38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38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38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38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38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38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38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38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38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38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38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38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38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38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38"/>
      <c r="B997" s="2"/>
      <c r="C997" s="2"/>
      <c r="D997" s="2"/>
      <c r="E997" s="1"/>
      <c r="F997" s="1"/>
      <c r="G997" s="1"/>
      <c r="H997" s="1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38"/>
      <c r="B998" s="2"/>
      <c r="C998" s="2"/>
      <c r="D998" s="2"/>
      <c r="E998" s="1"/>
      <c r="F998" s="1"/>
      <c r="G998" s="1"/>
      <c r="H998" s="1"/>
      <c r="I998" s="1"/>
      <c r="J998" s="2"/>
      <c r="K998" s="2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38"/>
      <c r="B999" s="2"/>
      <c r="C999" s="2"/>
      <c r="D999" s="2"/>
      <c r="E999" s="1"/>
      <c r="F999" s="1"/>
      <c r="G999" s="1"/>
      <c r="H999" s="1"/>
      <c r="I999" s="1"/>
      <c r="J999" s="2"/>
      <c r="K999" s="2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hyperlinks>
    <hyperlink ref="F15" r:id="rId1" xr:uid="{D223079C-291F-49C4-B9BD-CA8DD371C142}"/>
    <hyperlink ref="G15" r:id="rId2" xr:uid="{5459FED1-0E05-417B-958F-BBAA004A7DD3}"/>
    <hyperlink ref="F16" r:id="rId3" xr:uid="{47C62EF0-6BFB-4A83-A03B-BE6C31C7778F}"/>
    <hyperlink ref="G16" r:id="rId4" xr:uid="{99FFDF4F-D4B5-4B95-8BA6-CF714A97B662}"/>
    <hyperlink ref="G18" r:id="rId5" xr:uid="{DC21A212-6670-4DE4-8275-A9BC1A2B8CFC}"/>
    <hyperlink ref="F19" r:id="rId6" xr:uid="{2955DC2D-5B68-4EE3-84A2-2F7E234B3979}"/>
    <hyperlink ref="F21" r:id="rId7" xr:uid="{EA1A6E75-4C54-47F3-9A2D-344228E266EE}"/>
    <hyperlink ref="G21" r:id="rId8" xr:uid="{3AD1EDFF-1E69-45AE-903D-C73DF2BE6DD3}"/>
    <hyperlink ref="F22" r:id="rId9" xr:uid="{F6BBCDFE-F833-4108-8948-2715BF7D949C}"/>
    <hyperlink ref="G22" r:id="rId10" xr:uid="{35E4FEC9-6532-4B50-8885-95E00698B1EF}"/>
    <hyperlink ref="G23" r:id="rId11" xr:uid="{25D19AD0-9F37-4801-B86E-547806F80188}"/>
    <hyperlink ref="G24" r:id="rId12" xr:uid="{B8FC66EA-FC54-438E-97B8-8DAE0917386F}"/>
    <hyperlink ref="F26" r:id="rId13" xr:uid="{2B6FF146-5429-46C9-ABDE-6B01F1AE6331}"/>
    <hyperlink ref="F25" r:id="rId14" xr:uid="{B957A1FA-4F53-4A4E-AC5D-D761288A69B0}"/>
    <hyperlink ref="G26" r:id="rId15" xr:uid="{60EF88F4-0E13-4F1D-830A-88A592AA99BC}"/>
    <hyperlink ref="G25" r:id="rId16" xr:uid="{A5A8804A-C76A-4DF1-9A0F-6358CCBE2544}"/>
    <hyperlink ref="F27" r:id="rId17" xr:uid="{E14A20E7-A1FC-4C66-8B04-8B6ABA1E5F2C}"/>
    <hyperlink ref="G27" r:id="rId18" xr:uid="{B9457248-7CD8-423D-8AFD-7073B9F53AD8}"/>
    <hyperlink ref="G28" r:id="rId19" xr:uid="{EBE54423-18D3-414B-B8D2-A2B91606B9AD}"/>
    <hyperlink ref="G29" r:id="rId20" xr:uid="{D4429DAA-87BA-4DBE-918B-317963FDB872}"/>
    <hyperlink ref="G30" r:id="rId21" xr:uid="{05532F56-0D7A-41C8-A8DA-E455C92055DD}"/>
    <hyperlink ref="F17" r:id="rId22" xr:uid="{0DAA57B6-BA31-478E-98A1-B1B0D0C03472}"/>
    <hyperlink ref="G17" r:id="rId23" xr:uid="{B8EAF760-6410-44B7-9FE9-6D7543BF2D18}"/>
    <hyperlink ref="F20" r:id="rId24" xr:uid="{00000000-0004-0000-0000-00000E000000}"/>
    <hyperlink ref="G20" r:id="rId25" xr:uid="{00000000-0004-0000-0000-00000F000000}"/>
  </hyperlinks>
  <pageMargins left="0.7" right="0.7" top="0.75" bottom="0.75" header="0.3" footer="0.3"/>
  <pageSetup paperSize="9" orientation="portrait" verticalDpi="300" r:id="rId26"/>
  <drawing r:id="rId27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5.25" defaultRowHeight="15" customHeight="1"/>
  <cols>
    <col min="1" max="1" width="11.75" customWidth="1"/>
    <col min="2" max="2" width="44.25" customWidth="1"/>
    <col min="3" max="3" width="20.75" customWidth="1"/>
    <col min="4" max="26" width="8.75" customWidth="1"/>
  </cols>
  <sheetData>
    <row r="1" spans="1:26" ht="21.75" customHeight="1">
      <c r="A1" s="1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8" t="s">
        <v>11</v>
      </c>
      <c r="B6" s="18" t="s">
        <v>21</v>
      </c>
      <c r="C6" s="18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9"/>
      <c r="B7" s="20"/>
      <c r="C7" s="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22"/>
      <c r="B8" s="23"/>
      <c r="C8" s="2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25"/>
      <c r="B9" s="26"/>
      <c r="C9" s="2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28"/>
      <c r="B10" s="29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25"/>
      <c r="B11" s="26"/>
      <c r="C11" s="2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8"/>
      <c r="B12" s="29"/>
      <c r="C12" s="3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25"/>
      <c r="B13" s="26"/>
      <c r="C13" s="2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28"/>
      <c r="B14" s="29"/>
      <c r="C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25"/>
      <c r="B15" s="26"/>
      <c r="C15" s="2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28"/>
      <c r="B16" s="29"/>
      <c r="C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25"/>
      <c r="B17" s="26"/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28"/>
      <c r="B18" s="29"/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25"/>
      <c r="B19" s="26"/>
      <c r="C19" s="2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28"/>
      <c r="B20" s="29"/>
      <c r="C20" s="3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25"/>
      <c r="B21" s="26"/>
      <c r="C21" s="2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28"/>
      <c r="B22" s="29"/>
      <c r="C22" s="3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25"/>
      <c r="B23" s="26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8"/>
      <c r="B24" s="29"/>
      <c r="C24" s="3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25"/>
      <c r="B25" s="26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28"/>
      <c r="B26" s="29"/>
      <c r="C26" s="3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Kirsten</cp:lastModifiedBy>
  <dcterms:created xsi:type="dcterms:W3CDTF">2018-03-11T12:01:50Z</dcterms:created>
  <dcterms:modified xsi:type="dcterms:W3CDTF">2019-06-17T17:58:12Z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89bf1b60-b6da-4845-b1c9-af002c47ce83</vt:lpwstr>
  </property>
</Properties>
</file>