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te\OneDrive\Documenten\A_SCHOOL\1NMCT\Project 1\instructables\"/>
    </mc:Choice>
  </mc:AlternateContent>
  <bookViews>
    <workbookView xWindow="0" yWindow="0" windowWidth="28800" windowHeight="13500"/>
  </bookViews>
  <sheets>
    <sheet name="Sheet1" sheetId="1" r:id="rId1"/>
  </sheets>
  <externalReferences>
    <externalReference r:id="rId2"/>
  </externalReferenc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10" i="1"/>
  <c r="H21" i="1"/>
</calcChain>
</file>

<file path=xl/comments1.xml><?xml version="1.0" encoding="utf-8"?>
<comments xmlns="http://schemas.openxmlformats.org/spreadsheetml/2006/main">
  <authors>
    <author/>
  </authors>
  <commentList>
    <comment ref="H1" authorId="0" shapeId="0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<sst xmlns="http://schemas.openxmlformats.org/spreadsheetml/2006/main" count="83" uniqueCount="63">
  <si>
    <t>Part #</t>
  </si>
  <si>
    <t>Part Name</t>
  </si>
  <si>
    <t>Description</t>
  </si>
  <si>
    <t>Link</t>
  </si>
  <si>
    <t>Qty</t>
  </si>
  <si>
    <t>Supplier</t>
  </si>
  <si>
    <t>also available from</t>
  </si>
  <si>
    <t>Real Cost</t>
  </si>
  <si>
    <t>Raspberry Pi set with sd card</t>
  </si>
  <si>
    <t>pi</t>
  </si>
  <si>
    <t>Amazon</t>
  </si>
  <si>
    <t>ali express</t>
  </si>
  <si>
    <t>lcd 16x2</t>
  </si>
  <si>
    <t>lcd screen to display the speed and distance</t>
  </si>
  <si>
    <t>3d printed cover for lcd 16x2</t>
  </si>
  <si>
    <t>Got this by a friend, price may vary</t>
  </si>
  <si>
    <t>Wires</t>
  </si>
  <si>
    <t>male-to-male, male-to-female, female-to-female cables</t>
  </si>
  <si>
    <t>wires</t>
  </si>
  <si>
    <t xml:space="preserve">uxcel 3144 Hall Effect Sensor Magnetic Detector 4.5-24V </t>
  </si>
  <si>
    <t>Magnetic sensor</t>
  </si>
  <si>
    <t>amazon link</t>
  </si>
  <si>
    <t>Ali express</t>
  </si>
  <si>
    <t>Magnets</t>
  </si>
  <si>
    <t xml:space="preserve">Magnet to be secured on the longboard wheel </t>
  </si>
  <si>
    <t xml:space="preserve">Mutiplex wood plate 15mm </t>
  </si>
  <si>
    <t>Wood for the longboard deck</t>
  </si>
  <si>
    <t>multiplex</t>
  </si>
  <si>
    <t>Hubo</t>
  </si>
  <si>
    <t>Brico</t>
  </si>
  <si>
    <t>RAM longboard trucks + free griptape</t>
  </si>
  <si>
    <t>Trucks + wheels + griptape for building the longboard</t>
  </si>
  <si>
    <t>trucks + wheels</t>
  </si>
  <si>
    <t>boxes for electronics (2x flex-o-boxes)</t>
  </si>
  <si>
    <t>2 flex-o-boxes for the electronics. One for the raspberry pi, one for the battery bank.</t>
  </si>
  <si>
    <t>flex-o-box</t>
  </si>
  <si>
    <t>nut (polysterene M20)</t>
  </si>
  <si>
    <t>nut for the connection between the wire wrap and the box for electronics</t>
  </si>
  <si>
    <t>nut M20</t>
  </si>
  <si>
    <t>other nut</t>
  </si>
  <si>
    <t>Spiral wire wrap</t>
  </si>
  <si>
    <t>A wire to wrap all the cables coming from the 16x2 display to the flex-o-box.</t>
  </si>
  <si>
    <t>wire wrap</t>
  </si>
  <si>
    <t>allekabels.nl</t>
  </si>
  <si>
    <t>Electrical tape</t>
  </si>
  <si>
    <t>electrical tape to secure the hall sensor and wires.</t>
  </si>
  <si>
    <t>electrical tape</t>
  </si>
  <si>
    <t>Zens 5200 mah battery bank</t>
  </si>
  <si>
    <t>Battery bank to power the raspberry pi</t>
  </si>
  <si>
    <t>battery bank</t>
  </si>
  <si>
    <t>bol.com</t>
  </si>
  <si>
    <t>screws</t>
  </si>
  <si>
    <t>Screws to arrach the magnets on the wheel, and to attach the electronic boxes to the board.</t>
  </si>
  <si>
    <t>srews</t>
  </si>
  <si>
    <t>varnish</t>
  </si>
  <si>
    <t>Varnish to protect the longboard deck</t>
  </si>
  <si>
    <t>brush</t>
  </si>
  <si>
    <t>brushes to varnish the deck</t>
  </si>
  <si>
    <t>lasercutting</t>
  </si>
  <si>
    <t>The logo (2mm) and the placing for the lcd(10mm)</t>
  </si>
  <si>
    <t>local lasercutter</t>
  </si>
  <si>
    <t>Total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</si>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</sst>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&quot;€&quot;* #,##0.00_);_(&quot;€&quot;* \(#,##0.00\);_(&quot;€&quot;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Ubuntu"/>
      <family val="2"/>
    </font>
    <font>
      <sz val="10"/>
      <color rgb="FF000000"/>
      <name val="Ubuntu"/>
      <family val="2"/>
    </font>
    <font>
      <u/>
      <sz val="11"/>
      <color theme="10"/>
      <name val="Arial"/>
      <family val="2"/>
    </font>
    <font>
      <sz val="10"/>
      <name val="Ubuntu"/>
      <family val="2"/>
    </font>
    <font>
      <sz val="10"/>
      <color rgb="FF111111"/>
      <name val="Ubuntu"/>
      <family val="2"/>
    </font>
    <font>
      <b/>
      <sz val="10"/>
      <color rgb="FF000000"/>
      <name val="Ubuntu"/>
      <family val="2"/>
    </font>
    <font>
      <b/>
      <sz val="10"/>
      <name val="Ubuntu"/>
      <family val="2"/>
    </font>
    <font>
      <b/>
      <sz val="16"/>
      <color rgb="FF000000"/>
      <name val="Ubuntu"/>
      <family val="2"/>
    </font>
    <font>
      <b/>
      <sz val="12"/>
      <color rgb="FF000000"/>
      <name val="Ubuntu"/>
      <family val="2"/>
    </font>
    <font>
      <sz val="11"/>
      <color rgb="FF000000"/>
      <name val="Arial"/>
      <family val="2"/>
    </font>
    <font>
      <sz val="12"/>
      <name val="Ubuntu"/>
      <family val="2"/>
    </font>
  </fonts>
  <fills count="11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/>
        <bgColor rgb="FFD3DDEE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2F2F2"/>
      </patternFill>
    </fill>
  </fills>
  <borders count="2">
    <border>
      <left/>
      <right/>
      <top/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65" fontId="4" fillId="4" borderId="0" xfId="0" applyNumberFormat="1" applyFont="1" applyFill="1" applyBorder="1" applyAlignment="1">
      <alignment horizontal="center" vertical="top"/>
    </xf>
    <xf numFmtId="0" fontId="2" fillId="5" borderId="0" xfId="0" applyFont="1" applyFill="1" applyAlignment="1">
      <alignment horizontal="left" vertical="top"/>
    </xf>
    <xf numFmtId="0" fontId="2" fillId="5" borderId="0" xfId="0" applyFont="1" applyFill="1" applyAlignment="1">
      <alignment vertical="top" wrapText="1"/>
    </xf>
    <xf numFmtId="0" fontId="3" fillId="5" borderId="0" xfId="1" applyFill="1" applyAlignment="1">
      <alignment vertical="top" wrapText="1"/>
    </xf>
    <xf numFmtId="0" fontId="2" fillId="3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5" fillId="6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3" fillId="7" borderId="0" xfId="1" applyFill="1" applyAlignment="1">
      <alignment vertical="top" wrapText="1"/>
    </xf>
    <xf numFmtId="0" fontId="2" fillId="8" borderId="0" xfId="0" applyFont="1" applyFill="1" applyAlignment="1">
      <alignment vertical="top" wrapText="1"/>
    </xf>
    <xf numFmtId="0" fontId="3" fillId="8" borderId="0" xfId="1" applyFill="1" applyAlignment="1">
      <alignment vertical="top" wrapText="1"/>
    </xf>
    <xf numFmtId="0" fontId="2" fillId="8" borderId="0" xfId="0" applyFont="1" applyFill="1" applyAlignment="1">
      <alignment horizontal="center" vertical="top"/>
    </xf>
    <xf numFmtId="0" fontId="2" fillId="8" borderId="0" xfId="0" applyFont="1" applyFill="1" applyAlignment="1">
      <alignment horizontal="left" vertical="top"/>
    </xf>
    <xf numFmtId="165" fontId="7" fillId="4" borderId="0" xfId="0" applyNumberFormat="1" applyFont="1" applyFill="1" applyBorder="1" applyAlignment="1">
      <alignment horizontal="center"/>
    </xf>
    <xf numFmtId="0" fontId="6" fillId="9" borderId="0" xfId="0" applyFont="1" applyFill="1"/>
    <xf numFmtId="0" fontId="8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/>
    </xf>
    <xf numFmtId="165" fontId="11" fillId="10" borderId="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e/OneDrive/Documenten/A_SCHOOL/1NMCT/Project%201/Longboard%20speedometer/Milestone%201/BOM_bill-of-mater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OfMaterials"/>
      <sheetName val="Revisions"/>
      <sheetName val="Example"/>
    </sheetNames>
    <sheetDataSet>
      <sheetData sheetId="0">
        <row r="15">
          <cell r="E15">
            <v>1</v>
          </cell>
        </row>
        <row r="16">
          <cell r="E16">
            <v>1</v>
          </cell>
        </row>
        <row r="18">
          <cell r="E18">
            <v>1</v>
          </cell>
        </row>
        <row r="19">
          <cell r="E19">
            <v>1</v>
          </cell>
        </row>
        <row r="20">
          <cell r="E20">
            <v>1</v>
          </cell>
        </row>
        <row r="21">
          <cell r="E21">
            <v>1</v>
          </cell>
        </row>
        <row r="22">
          <cell r="E22">
            <v>1</v>
          </cell>
        </row>
        <row r="23">
          <cell r="E23">
            <v>1</v>
          </cell>
        </row>
        <row r="24">
          <cell r="E24">
            <v>1</v>
          </cell>
        </row>
        <row r="26">
          <cell r="E26">
            <v>1</v>
          </cell>
        </row>
        <row r="27">
          <cell r="E27">
            <v>1</v>
          </cell>
        </row>
        <row r="28">
          <cell r="E28">
            <v>1</v>
          </cell>
        </row>
        <row r="29">
          <cell r="E29">
            <v>1</v>
          </cell>
        </row>
        <row r="30">
          <cell r="E30">
            <v>1</v>
          </cell>
        </row>
        <row r="31">
          <cell r="E31">
            <v>1</v>
          </cell>
        </row>
        <row r="32">
          <cell r="E32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de/WINGONEER-Zeichen-Display-Modul-Schwarzlicht/dp/B01DC07WTQ/ref=sr_1_5?s=computers&amp;ie=UTF8&amp;qid=1497875881&amp;sr=1-5&amp;keywords=lcd+16x2" TargetMode="External"/><Relationship Id="rId13" Type="http://schemas.openxmlformats.org/officeDocument/2006/relationships/hyperlink" Target="https://www.hubo.be/nl/p/vernis-0-5l-kleurloos/248549.html" TargetMode="External"/><Relationship Id="rId3" Type="http://schemas.openxmlformats.org/officeDocument/2006/relationships/hyperlink" Target="https://www.hubo.be/nl/p/multiplex-wbp-122x61-cm-15mm/81025.html" TargetMode="External"/><Relationship Id="rId7" Type="http://schemas.openxmlformats.org/officeDocument/2006/relationships/hyperlink" Target="https://www.amazon.de/Vilros-Raspberry-Pi-Complete-Kit-Enthalt/dp/B01DC6MKAQ/ref=sr_1_4?s=computers&amp;ie=UTF8&amp;qid=1497875795&amp;sr=1-4&amp;keywords=raspberry+pi+3" TargetMode="External"/><Relationship Id="rId12" Type="http://schemas.openxmlformats.org/officeDocument/2006/relationships/hyperlink" Target="https://www.hubo.be/nl/p/spaanplaatschroeven-pz1-16x3-mm-inox-120-stuks/209599.html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amazon.de/gp/product/B01ITCADL6/ref=oh_aui_detailpage_o01_s01?ie=UTF8&amp;psc=1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amazon.de/gp/product/B00B67DSZU/ref=oh_aui_detailpage_o01_s02?ie=UTF8&amp;psc=1" TargetMode="External"/><Relationship Id="rId6" Type="http://schemas.openxmlformats.org/officeDocument/2006/relationships/hyperlink" Target="https://www.allekabels.nl/searchresult.php?keyword=1062547" TargetMode="External"/><Relationship Id="rId11" Type="http://schemas.openxmlformats.org/officeDocument/2006/relationships/hyperlink" Target="https://www.hubo.be/nl/p/wurgnippel-grijs-m20-6-stuks/92758.html" TargetMode="External"/><Relationship Id="rId5" Type="http://schemas.openxmlformats.org/officeDocument/2006/relationships/hyperlink" Target="https://www.hubo.be/nl/p/universalband-elektrische-isolatie-10m-x-15mm-wit/134713.html" TargetMode="External"/><Relationship Id="rId15" Type="http://schemas.openxmlformats.org/officeDocument/2006/relationships/hyperlink" Target="https://www.amazon.de/gp/product/B01CQOILP8/ref=oh_aui_detailpage_o00_s00?ie=UTF8&amp;psc=1" TargetMode="External"/><Relationship Id="rId10" Type="http://schemas.openxmlformats.org/officeDocument/2006/relationships/hyperlink" Target="https://www.bol.com/nl/p/zens-draadloos-oplaadbarer-powerbank-5200-mah-zwart/9200000063793730/?country=BE&amp;Referrer=ADVNLGOO002015-G-37732477675-S-271738273675-9200000063793730" TargetMode="External"/><Relationship Id="rId4" Type="http://schemas.openxmlformats.org/officeDocument/2006/relationships/hyperlink" Target="https://www.hubo.be/nl/p/aftakdoos-flex-o-box/98464.html" TargetMode="External"/><Relationship Id="rId9" Type="http://schemas.openxmlformats.org/officeDocument/2006/relationships/hyperlink" Target="https://www.amazon.de/Kuman-120pcs-Multicolored-Female-Breadboard/dp/B01BV3Z342/ref=sr_1_1?s=computers&amp;ie=UTF8&amp;qid=1497875968&amp;sr=1-1&amp;keywords=male+to+male+jumper+wires" TargetMode="External"/><Relationship Id="rId14" Type="http://schemas.openxmlformats.org/officeDocument/2006/relationships/hyperlink" Target="https://www.hubo.be/nl/p/verfborstel-professioneel-197-5cm-plat/24653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K6" sqref="K6"/>
    </sheetView>
  </sheetViews>
  <sheetFormatPr defaultRowHeight="15" x14ac:dyDescent="0.25"/>
  <cols>
    <col min="1" max="1" width="10.5703125" customWidth="1"/>
    <col min="2" max="2" width="18.5703125" customWidth="1"/>
    <col min="3" max="3" width="23.140625" customWidth="1"/>
    <col min="4" max="4" width="17" customWidth="1"/>
    <col min="5" max="5" width="9.28515625" customWidth="1"/>
    <col min="6" max="6" width="16.7109375" customWidth="1"/>
    <col min="7" max="7" width="19" customWidth="1"/>
    <col min="8" max="8" width="11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 ht="28.5" x14ac:dyDescent="0.25">
      <c r="A2" s="5">
        <v>1</v>
      </c>
      <c r="B2" s="6" t="s">
        <v>8</v>
      </c>
      <c r="C2" s="6"/>
      <c r="D2" s="7" t="s">
        <v>9</v>
      </c>
      <c r="E2" s="5">
        <v>1</v>
      </c>
      <c r="F2" s="5" t="s">
        <v>10</v>
      </c>
      <c r="G2" s="5" t="s">
        <v>11</v>
      </c>
      <c r="H2" s="8">
        <v>69.989999999999995</v>
      </c>
    </row>
    <row r="3" spans="1:8" ht="42.75" x14ac:dyDescent="0.25">
      <c r="A3" s="9">
        <v>2</v>
      </c>
      <c r="B3" s="10" t="s">
        <v>12</v>
      </c>
      <c r="C3" s="10" t="s">
        <v>13</v>
      </c>
      <c r="D3" s="11" t="s">
        <v>12</v>
      </c>
      <c r="E3" s="9">
        <v>1</v>
      </c>
      <c r="F3" s="9" t="s">
        <v>10</v>
      </c>
      <c r="G3" s="9"/>
      <c r="H3" s="8">
        <v>6.99</v>
      </c>
    </row>
    <row r="4" spans="1:8" x14ac:dyDescent="0.25">
      <c r="A4" s="12">
        <v>3</v>
      </c>
      <c r="B4" s="12" t="s">
        <v>14</v>
      </c>
      <c r="C4" s="12" t="s">
        <v>15</v>
      </c>
      <c r="D4" s="12"/>
      <c r="E4" s="12"/>
      <c r="F4" s="12"/>
      <c r="G4" s="12"/>
      <c r="H4" s="8">
        <v>5</v>
      </c>
    </row>
    <row r="5" spans="1:8" ht="57" x14ac:dyDescent="0.25">
      <c r="A5" s="9">
        <v>4</v>
      </c>
      <c r="B5" s="9" t="s">
        <v>16</v>
      </c>
      <c r="C5" s="13" t="s">
        <v>17</v>
      </c>
      <c r="D5" s="7" t="s">
        <v>18</v>
      </c>
      <c r="E5" s="9">
        <v>1</v>
      </c>
      <c r="F5" s="9" t="s">
        <v>10</v>
      </c>
      <c r="G5" s="9"/>
      <c r="H5" s="8">
        <v>6.88</v>
      </c>
    </row>
    <row r="6" spans="1:8" ht="57" x14ac:dyDescent="0.25">
      <c r="A6" s="5">
        <v>5</v>
      </c>
      <c r="B6" s="6" t="s">
        <v>19</v>
      </c>
      <c r="C6" s="6" t="s">
        <v>20</v>
      </c>
      <c r="D6" s="7" t="s">
        <v>21</v>
      </c>
      <c r="E6" s="5">
        <v>1</v>
      </c>
      <c r="F6" s="5" t="s">
        <v>10</v>
      </c>
      <c r="G6" s="5" t="s">
        <v>22</v>
      </c>
      <c r="H6" s="8">
        <v>8.0500000000000007</v>
      </c>
    </row>
    <row r="7" spans="1:8" ht="28.5" x14ac:dyDescent="0.25">
      <c r="A7" s="9">
        <v>6</v>
      </c>
      <c r="B7" s="10" t="s">
        <v>23</v>
      </c>
      <c r="C7" s="10" t="s">
        <v>24</v>
      </c>
      <c r="D7" s="11" t="s">
        <v>21</v>
      </c>
      <c r="E7" s="9">
        <v>1</v>
      </c>
      <c r="F7" s="9" t="s">
        <v>10</v>
      </c>
      <c r="G7" s="13" t="s">
        <v>22</v>
      </c>
      <c r="H7" s="8">
        <v>13.99</v>
      </c>
    </row>
    <row r="8" spans="1:8" ht="28.5" x14ac:dyDescent="0.25">
      <c r="A8" s="5">
        <v>7</v>
      </c>
      <c r="B8" s="5" t="s">
        <v>25</v>
      </c>
      <c r="C8" s="5" t="s">
        <v>26</v>
      </c>
      <c r="D8" s="7" t="s">
        <v>27</v>
      </c>
      <c r="E8" s="5">
        <v>1</v>
      </c>
      <c r="F8" s="5" t="s">
        <v>28</v>
      </c>
      <c r="G8" s="5" t="s">
        <v>29</v>
      </c>
      <c r="H8" s="8">
        <v>17.989999999999998</v>
      </c>
    </row>
    <row r="9" spans="1:8" ht="57" x14ac:dyDescent="0.25">
      <c r="A9" s="9">
        <v>8</v>
      </c>
      <c r="B9" s="10" t="s">
        <v>30</v>
      </c>
      <c r="C9" s="10" t="s">
        <v>31</v>
      </c>
      <c r="D9" s="11" t="s">
        <v>32</v>
      </c>
      <c r="E9" s="9">
        <v>1</v>
      </c>
      <c r="F9" s="9" t="s">
        <v>10</v>
      </c>
      <c r="G9" s="9"/>
      <c r="H9" s="8">
        <v>59.9</v>
      </c>
    </row>
    <row r="10" spans="1:8" ht="85.5" x14ac:dyDescent="0.25">
      <c r="A10" s="12">
        <v>9</v>
      </c>
      <c r="B10" s="6" t="s">
        <v>33</v>
      </c>
      <c r="C10" s="6" t="s">
        <v>34</v>
      </c>
      <c r="D10" s="7" t="s">
        <v>35</v>
      </c>
      <c r="E10" s="12">
        <v>1</v>
      </c>
      <c r="F10" s="12" t="s">
        <v>28</v>
      </c>
      <c r="G10" s="12" t="s">
        <v>11</v>
      </c>
      <c r="H10" s="8">
        <f>6.99*2</f>
        <v>13.98</v>
      </c>
    </row>
    <row r="11" spans="1:8" ht="57" x14ac:dyDescent="0.25">
      <c r="A11" s="9">
        <v>10</v>
      </c>
      <c r="B11" s="10" t="s">
        <v>36</v>
      </c>
      <c r="C11" s="10" t="s">
        <v>37</v>
      </c>
      <c r="D11" s="7" t="s">
        <v>38</v>
      </c>
      <c r="E11" s="13">
        <v>1</v>
      </c>
      <c r="F11" s="13" t="s">
        <v>28</v>
      </c>
      <c r="G11" s="13"/>
      <c r="H11" s="8">
        <v>1.45</v>
      </c>
    </row>
    <row r="12" spans="1:8" ht="71.25" x14ac:dyDescent="0.25">
      <c r="A12" s="12">
        <v>11</v>
      </c>
      <c r="B12" s="6" t="s">
        <v>36</v>
      </c>
      <c r="C12" s="6" t="s">
        <v>37</v>
      </c>
      <c r="D12" s="7" t="s">
        <v>39</v>
      </c>
      <c r="E12" s="12"/>
      <c r="F12" s="12" t="s">
        <v>28</v>
      </c>
      <c r="G12" s="12"/>
      <c r="H12" s="8">
        <v>2.79</v>
      </c>
    </row>
    <row r="13" spans="1:8" ht="57" x14ac:dyDescent="0.25">
      <c r="A13" s="9">
        <v>12</v>
      </c>
      <c r="B13" s="10" t="s">
        <v>40</v>
      </c>
      <c r="C13" s="10" t="s">
        <v>41</v>
      </c>
      <c r="D13" s="7" t="s">
        <v>42</v>
      </c>
      <c r="E13" s="13">
        <v>1</v>
      </c>
      <c r="F13" s="13" t="s">
        <v>43</v>
      </c>
      <c r="G13" s="13"/>
      <c r="H13" s="8">
        <v>5.5</v>
      </c>
    </row>
    <row r="14" spans="1:8" ht="42.75" x14ac:dyDescent="0.25">
      <c r="A14" s="12">
        <v>13</v>
      </c>
      <c r="B14" s="6" t="s">
        <v>44</v>
      </c>
      <c r="C14" s="6" t="s">
        <v>45</v>
      </c>
      <c r="D14" s="7" t="s">
        <v>46</v>
      </c>
      <c r="E14" s="5">
        <v>1</v>
      </c>
      <c r="F14" s="5" t="s">
        <v>28</v>
      </c>
      <c r="G14" s="5"/>
      <c r="H14" s="8">
        <v>2.5499999999999998</v>
      </c>
    </row>
    <row r="15" spans="1:8" ht="28.5" x14ac:dyDescent="0.25">
      <c r="A15" s="9">
        <v>14</v>
      </c>
      <c r="B15" s="10" t="s">
        <v>47</v>
      </c>
      <c r="C15" s="10" t="s">
        <v>48</v>
      </c>
      <c r="D15" s="10" t="s">
        <v>49</v>
      </c>
      <c r="E15" s="13">
        <v>1</v>
      </c>
      <c r="F15" s="13" t="s">
        <v>50</v>
      </c>
      <c r="G15" s="13"/>
      <c r="H15" s="8">
        <v>37.75</v>
      </c>
    </row>
    <row r="16" spans="1:8" ht="85.5" x14ac:dyDescent="0.25">
      <c r="A16" s="12">
        <v>15</v>
      </c>
      <c r="B16" s="14" t="s">
        <v>51</v>
      </c>
      <c r="C16" s="15" t="s">
        <v>52</v>
      </c>
      <c r="D16" s="16" t="s">
        <v>53</v>
      </c>
      <c r="E16" s="27">
        <v>1</v>
      </c>
      <c r="F16" s="27" t="s">
        <v>28</v>
      </c>
      <c r="G16" s="27"/>
      <c r="H16" s="8">
        <v>7.7</v>
      </c>
    </row>
    <row r="17" spans="1:8" ht="28.5" x14ac:dyDescent="0.25">
      <c r="A17" s="9">
        <v>16</v>
      </c>
      <c r="B17" s="10" t="s">
        <v>54</v>
      </c>
      <c r="C17" s="10" t="s">
        <v>55</v>
      </c>
      <c r="D17" s="10" t="s">
        <v>54</v>
      </c>
      <c r="E17" s="13">
        <v>1</v>
      </c>
      <c r="F17" s="13" t="s">
        <v>28</v>
      </c>
      <c r="G17" s="13"/>
      <c r="H17" s="8">
        <v>18.489999999999998</v>
      </c>
    </row>
    <row r="18" spans="1:8" ht="28.5" x14ac:dyDescent="0.25">
      <c r="A18" s="12">
        <v>17</v>
      </c>
      <c r="B18" s="14" t="s">
        <v>56</v>
      </c>
      <c r="C18" s="15" t="s">
        <v>57</v>
      </c>
      <c r="D18" s="16" t="s">
        <v>56</v>
      </c>
      <c r="E18" s="27">
        <v>1</v>
      </c>
      <c r="F18" s="27" t="s">
        <v>28</v>
      </c>
      <c r="G18" s="27"/>
      <c r="H18" s="8">
        <v>4.79</v>
      </c>
    </row>
    <row r="19" spans="1:8" ht="42.75" x14ac:dyDescent="0.25">
      <c r="A19" s="9">
        <v>18</v>
      </c>
      <c r="B19" s="17" t="s">
        <v>58</v>
      </c>
      <c r="C19" s="17" t="s">
        <v>59</v>
      </c>
      <c r="D19" s="18"/>
      <c r="E19" s="20">
        <v>1</v>
      </c>
      <c r="F19" s="19" t="s">
        <v>60</v>
      </c>
      <c r="G19" s="20"/>
      <c r="H19" s="8">
        <v>40</v>
      </c>
    </row>
    <row r="20" spans="1:8" x14ac:dyDescent="0.25">
      <c r="A20" s="20"/>
      <c r="B20" s="17"/>
      <c r="C20" s="17"/>
      <c r="D20" s="18"/>
      <c r="E20" s="19"/>
      <c r="F20" s="19"/>
      <c r="G20" s="19"/>
      <c r="H20" s="21" t="s">
        <v>61</v>
      </c>
    </row>
    <row r="21" spans="1:8" ht="21.75" x14ac:dyDescent="0.25">
      <c r="A21" s="22"/>
      <c r="B21" s="23" t="s">
        <v>62</v>
      </c>
      <c r="C21" s="22"/>
      <c r="D21" s="22"/>
      <c r="E21" s="24">
        <f>SUBTOTAL(109,[1]BillOfMaterials!$E$15:$E$32)</f>
        <v>16</v>
      </c>
      <c r="F21" s="25"/>
      <c r="G21" s="25"/>
      <c r="H21" s="26">
        <f>SUM(H2:H19)</f>
        <v>323.79000000000002</v>
      </c>
    </row>
  </sheetData>
  <hyperlinks>
    <hyperlink ref="D6" r:id="rId1"/>
    <hyperlink ref="D7" r:id="rId2"/>
    <hyperlink ref="D8" r:id="rId3"/>
    <hyperlink ref="D10" r:id="rId4"/>
    <hyperlink ref="D14" r:id="rId5"/>
    <hyperlink ref="D13" r:id="rId6"/>
    <hyperlink ref="D2" r:id="rId7"/>
    <hyperlink ref="D3" r:id="rId8"/>
    <hyperlink ref="D5" r:id="rId9"/>
    <hyperlink ref="D15" r:id="rId10"/>
    <hyperlink ref="D12" r:id="rId11"/>
    <hyperlink ref="D16" r:id="rId12"/>
    <hyperlink ref="D17" r:id="rId13"/>
    <hyperlink ref="D18" r:id="rId14"/>
    <hyperlink ref="D9" r:id="rId15"/>
  </hyperlinks>
  <pageMargins left="0.7" right="0.7" top="0.75" bottom="0.75" header="0.3" footer="0.3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De Malsche</dc:creator>
  <cp:lastModifiedBy>Pieter De Malsche</cp:lastModifiedBy>
  <dcterms:created xsi:type="dcterms:W3CDTF">2017-06-19T21:24:02Z</dcterms:created>
  <dcterms:modified xsi:type="dcterms:W3CDTF">2017-06-19T21:30:29Z</dcterms:modified>
</cp:coreProperties>
</file>