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Steven Dujardin\Downloads\"/>
    </mc:Choice>
  </mc:AlternateContent>
  <bookViews>
    <workbookView xWindow="240" yWindow="456" windowWidth="28560" windowHeight="16476" tabRatio="500"/>
  </bookViews>
  <sheets>
    <sheet name="BillOfMaterials" sheetId="1" r:id="rId1"/>
    <sheet name="Revisions" sheetId="2" r:id="rId2"/>
    <sheet name="Example" sheetId="3" r:id="rId3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5" i="1" l="1"/>
  <c r="C9" i="1"/>
  <c r="K25" i="1"/>
  <c r="J25" i="1"/>
  <c r="J16" i="1"/>
  <c r="J17" i="1"/>
  <c r="J18" i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N31" i="3"/>
  <c r="M31" i="3"/>
  <c r="F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E8" i="3"/>
  <c r="E7" i="3"/>
  <c r="C8" i="1"/>
</calcChain>
</file>

<file path=xl/comments1.xml><?xml version="1.0" encoding="utf-8"?>
<comments xmlns="http://schemas.openxmlformats.org/spreadsheetml/2006/main">
  <authors>
    <author/>
  </authors>
  <commentList>
    <comment ref="K14" authorId="0" shapeId="0">
      <text>
        <r>
          <rPr>
            <sz val="11"/>
            <color rgb="FF000000"/>
            <rFont val="Arial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H10" authorId="0" shapeId="0">
      <text>
        <r>
          <rPr>
            <sz val="11"/>
            <color rgb="FF000000"/>
            <rFont val="Arial"/>
          </rPr>
          <t>clodim7:
gebruk zotero</t>
        </r>
      </text>
    </comment>
    <comment ref="M10" authorId="0" shapeId="0">
      <text>
        <r>
          <rPr>
            <sz val="11"/>
            <color rgb="FF000000"/>
            <rFont val="Arial"/>
          </rPr>
          <t>clodim7:
zet de prijs van duurste alternatief</t>
        </r>
      </text>
    </comment>
    <comment ref="N10" authorId="0" shapeId="0">
      <text>
        <r>
          <rPr>
            <sz val="11"/>
            <color rgb="FF000000"/>
            <rFont val="Arial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<sst xmlns="http://schemas.openxmlformats.org/spreadsheetml/2006/main" count="209" uniqueCount="105">
  <si>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</si>
  <si>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</si>
  <si>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</si>
  <si>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</si>
  <si>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</si>
  <si>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</si>
  <si>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</si>
  <si>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</si>
  <si>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(picture kan pas toegevoegd worden bij eindoplevering!)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</si>
  <si>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</si>
  <si>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</si>
  <si>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</si>
  <si>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</si>
  <si>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</si>
  <si>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</si>
  <si>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</si>
  <si>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</si>
  <si>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</si>
  <si>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</si>
  <si>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</si>
  <si>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</si>
  <si>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</si>
  <si>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Bij wijzingen aan BOM vul je dit tabblad in</t>
  </si>
  <si>
    <t>Revision Summary</t>
  </si>
  <si>
    <t>Approval Date</t>
  </si>
  <si>
    <t>Bill of Materials for LEGO® Design</t>
  </si>
  <si>
    <t>Voorbeeld enkel als illustratie van hoe je elementen oplijst!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</si>
  <si>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</si>
  <si>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</si>
  <si>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</si>
  <si>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</si>
  <si>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</si>
  <si>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</si>
  <si>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</si>
  <si>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</si>
  <si>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</si>
  <si>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</si>
  <si>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</si>
  <si>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</si>
  <si>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</si>
  <si>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</si>
  <si>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</si>
  <si>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</si>
  <si>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</si>
  <si>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</si>
  <si>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</si>
  <si>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</si>
  <si>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</si>
  <si>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</si>
  <si>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</si>
  <si>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</si>
  <si>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</si>
  <si>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</si>
  <si>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</si>
  <si>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</si>
  <si>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</si>
  <si>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</si>
  <si>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</si>
  <si>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</si>
  <si>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</si>
  <si>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</si>
  <si>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</si>
  <si>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</si>
  <si>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</si>
  <si>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</si>
  <si>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</si>
  <si>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</si>
  <si>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</si>
  <si>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</si>
  <si>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</si>
  <si>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</si>
  <si>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1NMCT1</t>
  </si>
  <si>
    <t>Dujardin</t>
  </si>
  <si>
    <t>Steven</t>
  </si>
  <si>
    <t>Luchtkwaliteitsmeter</t>
  </si>
  <si>
    <t>Raspberry PI</t>
  </si>
  <si>
    <t xml:space="preserve">Raspberry Pi 3 model B </t>
  </si>
  <si>
    <t>https://www.sossolutions.be/raspberry-pi-model-3b</t>
  </si>
  <si>
    <t xml:space="preserve">Micro SD kaart </t>
  </si>
  <si>
    <t>Micro SD kaart 8GB</t>
  </si>
  <si>
    <t>https://www.sossolutions.be/8gb-microsdhc-kaart</t>
  </si>
  <si>
    <t>Micro SD adapter</t>
  </si>
  <si>
    <t>2A Micro-USB via stopcontact</t>
  </si>
  <si>
    <t>https://www.sossolutions.be/2a-via-stopcontact</t>
  </si>
  <si>
    <t>Nieuwe 2 stks DS18B20 rvs pakket 1 meters waterdicht Ds18b20 Temperatuursensor sensor 18B20</t>
  </si>
  <si>
    <t>https://nl.aliexpress.com/item/Free-Shipping-1pcs-DS18B20-Stainless-steel-package-1-meters-waterproof-DS18b20-temperature-probe-temperature-sensor-18B20/2036115885.html?spm=2114.010208.3.1.8SVwpQ&amp;ws_ab_test=searchweb201556_0%2Csearchweb20160+2_3_10037_10017_10033_406_10032_10040%2Csearchweb201603_11&amp;btsid=0990966d-0117-43bf-b71424a74348f0e3</t>
  </si>
  <si>
    <t>CO2 sensor</t>
  </si>
  <si>
    <t>Gravity: Analog CO2 Gas Sensor For Arduino</t>
  </si>
  <si>
    <t>https://www.dfrobot.com/product-1023.html</t>
  </si>
  <si>
    <t>Display</t>
  </si>
  <si>
    <t>http://www.lightinthebox.com/nl/5v-screen-wit-karakter-blauwe-achtergrondverlichting-lcd-module-1602-voor-arduino-duemilanove-robot_p905593.html?currency=EUR&amp;litb_from=paid_adwords_shopping&amp;utm_source=google_shopping&amp;utm_medium=cpc&amp;adword_mt=&amp;adword_ct=151617337083&amp;adword_kw=&amp;adword_pos=1o3&amp;adword_pl=&amp;adword_net=g&amp;adword_tar=&amp;adw_src_id=2141113852_682587269_34478514629_pla-256709381999&amp;gclid=Cj0KEQiA3Y7GBRD29f-7kYuO1-ABEiQAodAvwH91dWZSemkdvc8utGiBTbp8v2T28cRpEI7ftSCs_80aAjsZ8P8HAQ</t>
  </si>
  <si>
    <t>5v scherm wit karakter blauw backlight LCD-module 1602 voor de (voor Arduino) Duemilanove robot</t>
  </si>
  <si>
    <t>Hout en materiaal</t>
  </si>
  <si>
    <t>MDF-plaat</t>
  </si>
  <si>
    <t>/</t>
  </si>
  <si>
    <t>Temperatuur&amp;vochtigheidssensor</t>
  </si>
  <si>
    <t>breadboard wires</t>
  </si>
  <si>
    <t>https://www.hackerstore.nl/Artikel/38</t>
  </si>
  <si>
    <t>65x wires</t>
  </si>
  <si>
    <t>https://www.hackerstore.nl/Artikel/264</t>
  </si>
  <si>
    <t>T-cobbler pus</t>
  </si>
  <si>
    <t>GPIO-Adapter IO-Cobbler (Raspberry Pi 3)</t>
  </si>
  <si>
    <t>mcp3008</t>
  </si>
  <si>
    <t xml:space="preserve">8-kanaals ADC met SPI-interface in DIP-behuizing
</t>
  </si>
  <si>
    <t>https://www.hackerstore.nl/Artikel/594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</si>
</sst>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69" formatCode="_([$$-409]* #,##0.00_);_([$$-409]* \(#,##0.00\);_([$$-409]* &quot;-&quot;??_);_(@_)"/>
    <numFmt numFmtId="170" formatCode="[$-409]d\-mmm\-yy"/>
  </numFmts>
  <fonts count="18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b/>
      <sz val="22"/>
      <color rgb="FF2B4575"/>
      <name val="Ubuntu"/>
    </font>
    <font>
      <b/>
      <sz val="18"/>
      <color rgb="FF273359"/>
      <name val="Ubuntu"/>
    </font>
    <font>
      <sz val="10"/>
      <color rgb="FFFFFFFF"/>
      <name val="Ubuntu"/>
    </font>
    <font>
      <u/>
      <sz val="11"/>
      <color theme="10"/>
      <name val="Arial"/>
    </font>
    <font>
      <sz val="7"/>
      <color rgb="FF206DCC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168" fontId="8" fillId="3" borderId="0" xfId="0" applyNumberFormat="1" applyFont="1" applyFill="1" applyAlignment="1">
      <alignment vertical="top"/>
    </xf>
    <xf numFmtId="169" fontId="8" fillId="4" borderId="0" xfId="0" applyNumberFormat="1" applyFont="1" applyFill="1" applyBorder="1" applyAlignment="1">
      <alignment horizontal="center" vertical="top"/>
    </xf>
    <xf numFmtId="169" fontId="2" fillId="4" borderId="0" xfId="0" applyNumberFormat="1" applyFont="1" applyFill="1" applyBorder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8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5" borderId="0" xfId="0" applyNumberFormat="1" applyFont="1" applyFill="1"/>
    <xf numFmtId="169" fontId="9" fillId="4" borderId="0" xfId="0" applyNumberFormat="1" applyFont="1" applyFill="1" applyBorder="1" applyAlignment="1">
      <alignment horizontal="center"/>
    </xf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70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70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69" fontId="2" fillId="4" borderId="0" xfId="0" applyNumberFormat="1" applyFont="1" applyFill="1" applyBorder="1" applyAlignment="1">
      <alignment horizontal="center"/>
    </xf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6" fillId="3" borderId="0" xfId="1" applyFill="1" applyAlignment="1">
      <alignment horizontal="center" vertical="top"/>
    </xf>
    <xf numFmtId="0" fontId="16" fillId="5" borderId="0" xfId="1" applyFill="1" applyAlignment="1">
      <alignment horizontal="center" vertical="top"/>
    </xf>
    <xf numFmtId="0" fontId="17" fillId="0" borderId="0" xfId="0" applyFont="1" applyAlignment="1">
      <alignment vertical="center" wrapText="1"/>
    </xf>
    <xf numFmtId="165" fontId="6" fillId="4" borderId="0" xfId="0" applyNumberFormat="1" applyFont="1" applyFill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41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20</xdr:row>
      <xdr:rowOff>220980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20</xdr:row>
      <xdr:rowOff>220980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AA89083E-CFAA-4BC4-902E-CC0085563B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20</xdr:row>
      <xdr:rowOff>220980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777B2B6E-4896-4296-89C4-479F667A822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5</xdr:col>
      <xdr:colOff>670560</xdr:colOff>
      <xdr:row>1</xdr:row>
      <xdr:rowOff>106679</xdr:rowOff>
    </xdr:from>
    <xdr:to>
      <xdr:col>6</xdr:col>
      <xdr:colOff>1409700</xdr:colOff>
      <xdr:row>9</xdr:row>
      <xdr:rowOff>41909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09214B-E405-4E84-8362-E87877635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0" y="274319"/>
          <a:ext cx="3352800" cy="18859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21</xdr:row>
      <xdr:rowOff>220980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50C3F50E-FEF4-448A-9716-4E00194245B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21</xdr:row>
      <xdr:rowOff>220980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E653A8D5-993B-4645-B897-353F1DB11B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3" name="Rectangle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4" name="AutoShape 3">
          <a:extLst>
            <a:ext uri="{FF2B5EF4-FFF2-40B4-BE49-F238E27FC236}">
              <a16:creationId xmlns:a16="http://schemas.microsoft.com/office/drawing/2014/main" id="{B1DDBF2D-B065-4B06-AF6F-4EDFE201FA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5" name="AutoShape 3">
          <a:extLst>
            <a:ext uri="{FF2B5EF4-FFF2-40B4-BE49-F238E27FC236}">
              <a16:creationId xmlns:a16="http://schemas.microsoft.com/office/drawing/2014/main" id="{9B3FA732-4FEB-48E7-A2C6-8F1F465519D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6" name="AutoShape 3">
          <a:extLst>
            <a:ext uri="{FF2B5EF4-FFF2-40B4-BE49-F238E27FC236}">
              <a16:creationId xmlns:a16="http://schemas.microsoft.com/office/drawing/2014/main" id="{357E4576-17B3-45AC-B7D8-CEDD8619604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7" name="AutoShape 3">
          <a:extLst>
            <a:ext uri="{FF2B5EF4-FFF2-40B4-BE49-F238E27FC236}">
              <a16:creationId xmlns:a16="http://schemas.microsoft.com/office/drawing/2014/main" id="{D0176520-09EA-411D-A44D-97144D6965B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sossolutions.be/2a-via-stopcontact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sossolutions.be/8gb-microsdhc-kaart" TargetMode="External"/><Relationship Id="rId1" Type="http://schemas.openxmlformats.org/officeDocument/2006/relationships/hyperlink" Target="https://www.sossolutions.be/raspberry-pi-model-3b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frobot.com/product-1023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89"/>
  <sheetViews>
    <sheetView showGridLines="0" tabSelected="1" topLeftCell="A11" zoomScale="70" zoomScaleNormal="70" workbookViewId="0">
      <selection activeCell="K25" sqref="K25"/>
    </sheetView>
  </sheetViews>
  <sheetFormatPr defaultColWidth="15.19921875" defaultRowHeight="15" customHeight="1"/>
  <cols>
    <col min="1" max="1" width="8" customWidth="1"/>
    <col min="2" max="2" width="24" customWidth="1"/>
    <col min="3" max="3" width="19.296875" customWidth="1"/>
    <col min="4" max="4" width="8.69921875" customWidth="1"/>
    <col min="5" max="5" width="8.19921875" customWidth="1"/>
    <col min="6" max="6" width="34.296875" customWidth="1"/>
    <col min="7" max="7" width="24.69921875" customWidth="1"/>
    <col min="8" max="8" width="6.296875" customWidth="1"/>
    <col min="9" max="10" width="8.69921875" customWidth="1"/>
    <col min="11" max="11" width="8.296875" customWidth="1"/>
    <col min="12" max="12" width="22.69921875" customWidth="1"/>
    <col min="13" max="13" width="10.19921875" customWidth="1"/>
    <col min="14" max="14" width="14.296875" customWidth="1"/>
    <col min="15" max="26" width="8.796875" customWidth="1"/>
  </cols>
  <sheetData>
    <row r="1" spans="1:26" ht="13.5" customHeight="1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1"/>
      <c r="B2" s="3" t="s">
        <v>0</v>
      </c>
      <c r="C2" s="2" t="s">
        <v>71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3" t="s">
        <v>1</v>
      </c>
      <c r="C3" s="2" t="s">
        <v>72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" t="s">
        <v>2</v>
      </c>
      <c r="C4" s="2" t="s">
        <v>73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3" t="s">
        <v>3</v>
      </c>
      <c r="C5" s="4" t="s">
        <v>74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3" t="s">
        <v>4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3" t="s">
        <v>5</v>
      </c>
      <c r="C7" s="8">
        <v>42906</v>
      </c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3" t="s">
        <v>6</v>
      </c>
      <c r="C8" s="10">
        <f>BillOfMaterials!$E$25</f>
        <v>10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3" t="s">
        <v>7</v>
      </c>
      <c r="C9" s="64">
        <f>BillOfMaterials!$K$25</f>
        <v>85.000000000000014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"/>
      <c r="B12" s="12"/>
      <c r="C12" s="13"/>
      <c r="D12" s="2"/>
      <c r="E12" s="9"/>
      <c r="F12" s="9"/>
      <c r="G12" s="14" t="s">
        <v>8</v>
      </c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15" t="s">
        <v>9</v>
      </c>
      <c r="B14" s="15" t="s">
        <v>10</v>
      </c>
      <c r="C14" s="15" t="s">
        <v>11</v>
      </c>
      <c r="D14" s="16" t="s">
        <v>12</v>
      </c>
      <c r="E14" s="17" t="s">
        <v>13</v>
      </c>
      <c r="F14" s="17" t="s">
        <v>14</v>
      </c>
      <c r="G14" s="17" t="s">
        <v>15</v>
      </c>
      <c r="H14" s="17" t="s">
        <v>16</v>
      </c>
      <c r="I14" s="17" t="s">
        <v>17</v>
      </c>
      <c r="J14" s="17" t="s">
        <v>18</v>
      </c>
      <c r="K14" s="18" t="s">
        <v>19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9">
        <v>1</v>
      </c>
      <c r="B15" s="20" t="s">
        <v>92</v>
      </c>
      <c r="C15" s="20" t="s">
        <v>93</v>
      </c>
      <c r="D15" s="20"/>
      <c r="E15" s="21">
        <v>1</v>
      </c>
      <c r="F15" s="65" t="s">
        <v>94</v>
      </c>
      <c r="G15" s="21"/>
      <c r="H15" s="21">
        <v>1</v>
      </c>
      <c r="I15" s="22" t="s">
        <v>94</v>
      </c>
      <c r="J15" s="61" t="s">
        <v>94</v>
      </c>
      <c r="K15" s="6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5">
        <v>2</v>
      </c>
      <c r="B16" s="26" t="s">
        <v>75</v>
      </c>
      <c r="C16" s="26" t="s">
        <v>76</v>
      </c>
      <c r="D16" s="26"/>
      <c r="E16" s="27">
        <v>1</v>
      </c>
      <c r="F16" s="66" t="s">
        <v>77</v>
      </c>
      <c r="G16" s="27"/>
      <c r="H16" s="27">
        <v>1</v>
      </c>
      <c r="I16" s="28">
        <v>40.4</v>
      </c>
      <c r="J16" s="61">
        <f>BillOfMaterials!$E16*BillOfMaterials!$I16</f>
        <v>40.4</v>
      </c>
      <c r="K16" s="62">
        <v>40.4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9">
        <v>3</v>
      </c>
      <c r="B17" s="20" t="s">
        <v>81</v>
      </c>
      <c r="C17" s="20" t="s">
        <v>82</v>
      </c>
      <c r="D17" s="20"/>
      <c r="E17" s="21">
        <v>1</v>
      </c>
      <c r="F17" s="65" t="s">
        <v>83</v>
      </c>
      <c r="G17" s="21"/>
      <c r="H17" s="21">
        <v>1</v>
      </c>
      <c r="I17" s="22">
        <v>8.9499999999999993</v>
      </c>
      <c r="J17" s="61">
        <f>BillOfMaterials!$E17*BillOfMaterials!$I17</f>
        <v>8.9499999999999993</v>
      </c>
      <c r="K17" s="62">
        <v>8.9499999999999993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5">
        <v>4</v>
      </c>
      <c r="B18" s="26" t="s">
        <v>78</v>
      </c>
      <c r="C18" s="26" t="s">
        <v>79</v>
      </c>
      <c r="D18" s="26"/>
      <c r="E18" s="27">
        <v>1</v>
      </c>
      <c r="F18" s="66" t="s">
        <v>80</v>
      </c>
      <c r="G18" s="27"/>
      <c r="H18" s="27">
        <v>1</v>
      </c>
      <c r="I18" s="28">
        <v>7.95</v>
      </c>
      <c r="J18" s="61">
        <f>BillOfMaterials!$E18*BillOfMaterials!$I18</f>
        <v>7.95</v>
      </c>
      <c r="K18" s="62">
        <v>7.95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19">
        <v>5</v>
      </c>
      <c r="B19" s="20" t="s">
        <v>95</v>
      </c>
      <c r="C19" s="20" t="s">
        <v>84</v>
      </c>
      <c r="D19" s="20"/>
      <c r="E19" s="21">
        <v>1</v>
      </c>
      <c r="F19" s="65" t="s">
        <v>85</v>
      </c>
      <c r="G19" s="21"/>
      <c r="H19" s="21">
        <v>1</v>
      </c>
      <c r="I19" s="22">
        <v>2</v>
      </c>
      <c r="J19" s="61">
        <v>2</v>
      </c>
      <c r="K19" s="62">
        <v>1.95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19">
        <v>6</v>
      </c>
      <c r="B20" s="20" t="s">
        <v>96</v>
      </c>
      <c r="C20" s="20" t="s">
        <v>98</v>
      </c>
      <c r="D20" s="20"/>
      <c r="E20" s="21">
        <v>1</v>
      </c>
      <c r="F20" s="65" t="s">
        <v>97</v>
      </c>
      <c r="G20" s="21"/>
      <c r="H20" s="21">
        <v>1</v>
      </c>
      <c r="I20" s="22">
        <v>5</v>
      </c>
      <c r="J20" s="61">
        <v>5</v>
      </c>
      <c r="K20" s="62">
        <v>5.95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25">
        <v>7</v>
      </c>
      <c r="B21" s="26" t="s">
        <v>86</v>
      </c>
      <c r="C21" s="26" t="s">
        <v>87</v>
      </c>
      <c r="D21" s="26"/>
      <c r="E21" s="27">
        <v>1</v>
      </c>
      <c r="F21" s="66" t="s">
        <v>88</v>
      </c>
      <c r="G21" s="27"/>
      <c r="H21" s="27">
        <v>1</v>
      </c>
      <c r="I21" s="28">
        <v>5</v>
      </c>
      <c r="J21" s="61">
        <v>5</v>
      </c>
      <c r="K21" s="62">
        <v>3.95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5">
        <v>8</v>
      </c>
      <c r="B22" s="26" t="s">
        <v>100</v>
      </c>
      <c r="C22" s="67" t="s">
        <v>101</v>
      </c>
      <c r="D22" s="26"/>
      <c r="E22" s="27">
        <v>1</v>
      </c>
      <c r="F22" s="66" t="s">
        <v>99</v>
      </c>
      <c r="G22" s="27"/>
      <c r="H22" s="27">
        <v>1</v>
      </c>
      <c r="I22" s="28">
        <v>2.95</v>
      </c>
      <c r="J22" s="61">
        <v>2.95</v>
      </c>
      <c r="K22" s="62">
        <v>2.95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25">
        <v>9</v>
      </c>
      <c r="B23" s="26" t="s">
        <v>102</v>
      </c>
      <c r="C23" s="67" t="s">
        <v>103</v>
      </c>
      <c r="D23" s="26"/>
      <c r="E23" s="27">
        <v>1</v>
      </c>
      <c r="F23" s="66" t="s">
        <v>104</v>
      </c>
      <c r="G23" s="27"/>
      <c r="H23" s="27">
        <v>1</v>
      </c>
      <c r="I23" s="28">
        <v>3.95</v>
      </c>
      <c r="J23" s="61">
        <v>3.95</v>
      </c>
      <c r="K23" s="62">
        <v>3.95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19">
        <v>10</v>
      </c>
      <c r="B24" s="20" t="s">
        <v>89</v>
      </c>
      <c r="C24" s="20" t="s">
        <v>91</v>
      </c>
      <c r="D24" s="20"/>
      <c r="E24" s="21">
        <v>1</v>
      </c>
      <c r="F24" s="65" t="s">
        <v>90</v>
      </c>
      <c r="G24" s="21"/>
      <c r="H24" s="21">
        <v>1</v>
      </c>
      <c r="I24" s="22">
        <v>3.91</v>
      </c>
      <c r="J24" s="61">
        <v>3.91</v>
      </c>
      <c r="K24" s="62">
        <v>8.9499999999999993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29"/>
      <c r="B25" s="29" t="s">
        <v>20</v>
      </c>
      <c r="C25" s="29"/>
      <c r="D25" s="29"/>
      <c r="E25" s="30">
        <f>SUBTOTAL(109,BillOfMaterials!$E$2:$E$24)</f>
        <v>10</v>
      </c>
      <c r="F25" s="30"/>
      <c r="G25" s="30"/>
      <c r="H25" s="30"/>
      <c r="I25" s="31"/>
      <c r="J25" s="63">
        <f>SUBTOTAL(109,BillOfMaterials!$J$15:$J$24)</f>
        <v>80.11</v>
      </c>
      <c r="K25" s="68">
        <f>SUBTOTAL(109,BillOfMaterials!$K$15:$K$24)</f>
        <v>85.000000000000014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>
      <c r="A26" s="1"/>
      <c r="B26" s="2"/>
      <c r="C26" s="2"/>
      <c r="D26" s="2"/>
      <c r="E26" s="2"/>
      <c r="F26" s="2"/>
      <c r="G26" s="2"/>
      <c r="H26" s="1"/>
      <c r="I26" s="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1"/>
      <c r="B27" s="2"/>
      <c r="C27" s="2"/>
      <c r="D27" s="2"/>
      <c r="E27" s="2"/>
      <c r="F27" s="2"/>
      <c r="G27" s="2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1"/>
      <c r="B28" s="2"/>
      <c r="C28" s="2"/>
      <c r="D28" s="2"/>
      <c r="E28" s="2"/>
      <c r="F28" s="2"/>
      <c r="G28" s="2"/>
      <c r="H28" s="1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1"/>
      <c r="B29" s="2"/>
      <c r="C29" s="2"/>
      <c r="D29" s="2"/>
      <c r="E29" s="1"/>
      <c r="F29" s="1"/>
      <c r="G29" s="1"/>
      <c r="H29" s="1"/>
      <c r="I29" s="1"/>
      <c r="J29" s="2"/>
      <c r="K29" s="2"/>
      <c r="L29" s="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1"/>
      <c r="B30" s="2"/>
      <c r="C30" s="2"/>
      <c r="D30" s="2"/>
      <c r="E30" s="1"/>
      <c r="F30" s="1"/>
      <c r="G30" s="1"/>
      <c r="H30" s="1"/>
      <c r="I30" s="1"/>
      <c r="J30" s="2"/>
      <c r="K30" s="2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1"/>
      <c r="B31" s="2"/>
      <c r="C31" s="2"/>
      <c r="D31" s="2"/>
      <c r="E31" s="1"/>
      <c r="F31" s="1"/>
      <c r="G31" s="1"/>
      <c r="H31" s="1"/>
      <c r="I31" s="1"/>
      <c r="J31" s="2"/>
      <c r="K31" s="2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1"/>
      <c r="B32" s="2"/>
      <c r="C32" s="2"/>
      <c r="D32" s="2"/>
      <c r="E32" s="1"/>
      <c r="F32" s="1"/>
      <c r="G32" s="1"/>
      <c r="H32" s="1"/>
      <c r="I32" s="1"/>
      <c r="J32" s="2"/>
      <c r="K32" s="2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</sheetData>
  <hyperlinks>
    <hyperlink ref="F16" r:id="rId1"/>
    <hyperlink ref="F18" r:id="rId2"/>
    <hyperlink ref="F17" r:id="rId3"/>
    <hyperlink ref="F19" display="https://nl.aliexpress.com/item/Free-Shipping-1pcs-DS18B20-Stainless-steel-package-1-meters-waterproof-DS18b20-temperature-probe-temperature-sensor-18B20/2036115885.html?spm=2114.010208.3.1.8SVwpQ&amp;ws_ab_test=searchweb201556_0%2Csearchweb20160+2_3_10037_100"/>
    <hyperlink ref="F24" display="http://www.lightinthebox.com/nl/5v-screen-wit-karakter-blauwe-achtergrondverlichting-lcd-module-1602-voor-arduino-duemilanove-robot_p905593.html?currency=EUR&amp;litb_from=paid_adwords_shopping&amp;utm_source=google_shopping&amp;utm_medium=cpc&amp;adword_mt=&amp;adword_ct=15"/>
    <hyperlink ref="F21" r:id="rId4"/>
  </hyperlinks>
  <pageMargins left="0.7" right="0.7" top="0.75" bottom="0.75" header="0.3" footer="0.3"/>
  <pageSetup paperSize="9" orientation="portrait" r:id="rId5"/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5.19921875" defaultRowHeight="15" customHeight="1"/>
  <cols>
    <col min="1" max="1" width="11.796875" customWidth="1"/>
    <col min="2" max="2" width="44.19921875" customWidth="1"/>
    <col min="3" max="3" width="20.69921875" customWidth="1"/>
    <col min="4" max="26" width="8.796875" customWidth="1"/>
  </cols>
  <sheetData>
    <row r="1" spans="1:26" ht="21.75" customHeight="1">
      <c r="A1" s="33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34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35" t="s">
        <v>12</v>
      </c>
      <c r="B6" s="35" t="s">
        <v>23</v>
      </c>
      <c r="C6" s="35" t="s">
        <v>24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36"/>
      <c r="B7" s="37"/>
      <c r="C7" s="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39"/>
      <c r="B8" s="40"/>
      <c r="C8" s="4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42"/>
      <c r="B9" s="43"/>
      <c r="C9" s="4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45"/>
      <c r="B10" s="46"/>
      <c r="C10" s="4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42"/>
      <c r="B11" s="43"/>
      <c r="C11" s="4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45"/>
      <c r="B12" s="46"/>
      <c r="C12" s="4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42"/>
      <c r="B13" s="43"/>
      <c r="C13" s="4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45"/>
      <c r="B14" s="46"/>
      <c r="C14" s="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42"/>
      <c r="B15" s="43"/>
      <c r="C15" s="4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>
      <c r="A16" s="45"/>
      <c r="B16" s="46"/>
      <c r="C16" s="4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42"/>
      <c r="B17" s="43"/>
      <c r="C17" s="4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45"/>
      <c r="B18" s="46"/>
      <c r="C18" s="4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42"/>
      <c r="B19" s="43"/>
      <c r="C19" s="4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45"/>
      <c r="B20" s="46"/>
      <c r="C20" s="4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42"/>
      <c r="B21" s="43"/>
      <c r="C21" s="4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45"/>
      <c r="B22" s="46"/>
      <c r="C22" s="4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42"/>
      <c r="B23" s="43"/>
      <c r="C23" s="4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45"/>
      <c r="B24" s="46"/>
      <c r="C24" s="4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>
      <c r="A25" s="42"/>
      <c r="B25" s="43"/>
      <c r="C25" s="4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45"/>
      <c r="B26" s="46"/>
      <c r="C26" s="4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5.19921875" defaultRowHeight="15" customHeight="1"/>
  <cols>
    <col min="1" max="1" width="9.69921875" customWidth="1"/>
    <col min="2" max="3" width="7.5" customWidth="1"/>
    <col min="4" max="4" width="18.69921875" customWidth="1"/>
    <col min="5" max="5" width="14.69921875" customWidth="1"/>
    <col min="6" max="6" width="6.296875" customWidth="1"/>
    <col min="7" max="9" width="11.69921875" customWidth="1"/>
    <col min="10" max="10" width="6.19921875" customWidth="1"/>
    <col min="11" max="11" width="11.796875" customWidth="1"/>
    <col min="12" max="12" width="8.69921875" customWidth="1"/>
    <col min="13" max="14" width="8.296875" customWidth="1"/>
    <col min="15" max="15" width="23.69921875" customWidth="1"/>
    <col min="16" max="16" width="13" customWidth="1"/>
    <col min="17" max="17" width="10.5" customWidth="1"/>
    <col min="18" max="18" width="9" customWidth="1"/>
    <col min="19" max="19" width="14.296875" customWidth="1"/>
    <col min="20" max="26" width="8.796875" customWidth="1"/>
  </cols>
  <sheetData>
    <row r="1" spans="1:26" ht="27" customHeight="1">
      <c r="A1" s="48" t="s">
        <v>25</v>
      </c>
      <c r="B1" s="49"/>
      <c r="C1" s="49"/>
      <c r="D1" s="2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50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2"/>
      <c r="B3" s="2"/>
      <c r="C3" s="2"/>
      <c r="D3" s="51" t="s">
        <v>3</v>
      </c>
      <c r="E3" s="4" t="s">
        <v>27</v>
      </c>
      <c r="F3" s="2"/>
      <c r="G3" s="2"/>
      <c r="H3" s="2"/>
      <c r="I3" s="2"/>
      <c r="J3" s="2"/>
      <c r="K3" s="52" t="s">
        <v>28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7"/>
      <c r="B4" s="2"/>
      <c r="C4" s="2"/>
      <c r="D4" s="53" t="s">
        <v>29</v>
      </c>
      <c r="E4" s="6" t="s">
        <v>30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7"/>
      <c r="B5" s="2"/>
      <c r="C5" s="2"/>
      <c r="D5" s="53" t="s">
        <v>4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2"/>
      <c r="B6" s="2"/>
      <c r="C6" s="2"/>
      <c r="D6" s="53" t="s">
        <v>5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2"/>
      <c r="B7" s="2"/>
      <c r="C7" s="2"/>
      <c r="D7" s="53" t="s">
        <v>31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2"/>
      <c r="B8" s="2"/>
      <c r="C8" s="2"/>
      <c r="D8" s="54" t="s">
        <v>7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>
      <c r="A10" s="16" t="s">
        <v>32</v>
      </c>
      <c r="B10" s="15" t="s">
        <v>9</v>
      </c>
      <c r="C10" s="15" t="s">
        <v>33</v>
      </c>
      <c r="D10" s="15" t="s">
        <v>10</v>
      </c>
      <c r="E10" s="15" t="s">
        <v>34</v>
      </c>
      <c r="F10" s="17" t="s">
        <v>13</v>
      </c>
      <c r="G10" s="55" t="s">
        <v>14</v>
      </c>
      <c r="H10" s="55" t="s">
        <v>35</v>
      </c>
      <c r="I10" s="55" t="s">
        <v>36</v>
      </c>
      <c r="J10" s="17" t="s">
        <v>16</v>
      </c>
      <c r="K10" s="17" t="s">
        <v>37</v>
      </c>
      <c r="L10" s="17" t="s">
        <v>17</v>
      </c>
      <c r="M10" s="17" t="s">
        <v>38</v>
      </c>
      <c r="N10" s="18" t="s">
        <v>19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>
      <c r="A11" s="20" t="s">
        <v>39</v>
      </c>
      <c r="B11" s="19">
        <v>50746</v>
      </c>
      <c r="C11" s="19">
        <v>4504369</v>
      </c>
      <c r="D11" s="20" t="s">
        <v>40</v>
      </c>
      <c r="E11" s="20" t="s">
        <v>41</v>
      </c>
      <c r="F11" s="21">
        <v>1</v>
      </c>
      <c r="G11" s="21" t="s">
        <v>42</v>
      </c>
      <c r="H11" s="56" t="s">
        <v>43</v>
      </c>
      <c r="I11" s="56"/>
      <c r="J11" s="21" t="s">
        <v>44</v>
      </c>
      <c r="K11" s="57"/>
      <c r="L11" s="22">
        <v>0.1</v>
      </c>
      <c r="M11" s="23">
        <f>Example!$F11*Example!$L11</f>
        <v>0.1</v>
      </c>
      <c r="N11" s="24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>
      <c r="A12" s="26" t="s">
        <v>45</v>
      </c>
      <c r="B12" s="25">
        <v>3024</v>
      </c>
      <c r="C12" s="25">
        <v>302401</v>
      </c>
      <c r="D12" s="26" t="s">
        <v>46</v>
      </c>
      <c r="E12" s="26" t="s">
        <v>41</v>
      </c>
      <c r="F12" s="27">
        <v>1</v>
      </c>
      <c r="G12" s="27" t="s">
        <v>42</v>
      </c>
      <c r="H12" s="58" t="s">
        <v>43</v>
      </c>
      <c r="I12" s="58"/>
      <c r="J12" s="27" t="s">
        <v>44</v>
      </c>
      <c r="K12" s="59"/>
      <c r="L12" s="28">
        <v>0.1</v>
      </c>
      <c r="M12" s="23">
        <f>Example!$F12*Example!$L12</f>
        <v>0.1</v>
      </c>
      <c r="N12" s="24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>
      <c r="A13" s="20" t="s">
        <v>45</v>
      </c>
      <c r="B13" s="19">
        <v>3023</v>
      </c>
      <c r="C13" s="19">
        <v>302301</v>
      </c>
      <c r="D13" s="20" t="s">
        <v>47</v>
      </c>
      <c r="E13" s="20" t="s">
        <v>41</v>
      </c>
      <c r="F13" s="21">
        <v>2</v>
      </c>
      <c r="G13" s="21" t="s">
        <v>42</v>
      </c>
      <c r="H13" s="56" t="s">
        <v>43</v>
      </c>
      <c r="I13" s="56"/>
      <c r="J13" s="21" t="s">
        <v>44</v>
      </c>
      <c r="K13" s="57"/>
      <c r="L13" s="22">
        <v>0.1</v>
      </c>
      <c r="M13" s="23">
        <f>Example!$F13*Example!$L13</f>
        <v>0.2</v>
      </c>
      <c r="N13" s="24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>
      <c r="A14" s="26" t="s">
        <v>45</v>
      </c>
      <c r="B14" s="25">
        <v>3023</v>
      </c>
      <c r="C14" s="25">
        <v>4211398</v>
      </c>
      <c r="D14" s="26" t="s">
        <v>47</v>
      </c>
      <c r="E14" s="26" t="s">
        <v>48</v>
      </c>
      <c r="F14" s="27">
        <v>1</v>
      </c>
      <c r="G14" s="27" t="s">
        <v>42</v>
      </c>
      <c r="H14" s="58" t="s">
        <v>43</v>
      </c>
      <c r="I14" s="58"/>
      <c r="J14" s="27" t="s">
        <v>44</v>
      </c>
      <c r="K14" s="59"/>
      <c r="L14" s="28">
        <v>0.1</v>
      </c>
      <c r="M14" s="23">
        <f>Example!$F14*Example!$L14</f>
        <v>0.1</v>
      </c>
      <c r="N14" s="24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20" t="s">
        <v>45</v>
      </c>
      <c r="B15" s="19">
        <v>3794</v>
      </c>
      <c r="C15" s="19">
        <v>379401</v>
      </c>
      <c r="D15" s="20" t="s">
        <v>49</v>
      </c>
      <c r="E15" s="20" t="s">
        <v>41</v>
      </c>
      <c r="F15" s="21">
        <v>1</v>
      </c>
      <c r="G15" s="21" t="s">
        <v>42</v>
      </c>
      <c r="H15" s="56" t="s">
        <v>43</v>
      </c>
      <c r="I15" s="56"/>
      <c r="J15" s="21" t="s">
        <v>44</v>
      </c>
      <c r="K15" s="57"/>
      <c r="L15" s="22">
        <v>0.1</v>
      </c>
      <c r="M15" s="23">
        <f>Example!$F15*Example!$L15</f>
        <v>0.1</v>
      </c>
      <c r="N15" s="24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6" t="s">
        <v>45</v>
      </c>
      <c r="B16" s="25">
        <v>3623</v>
      </c>
      <c r="C16" s="25">
        <v>362301</v>
      </c>
      <c r="D16" s="26" t="s">
        <v>50</v>
      </c>
      <c r="E16" s="26" t="s">
        <v>41</v>
      </c>
      <c r="F16" s="27">
        <v>1</v>
      </c>
      <c r="G16" s="27" t="s">
        <v>42</v>
      </c>
      <c r="H16" s="58" t="s">
        <v>43</v>
      </c>
      <c r="I16" s="58"/>
      <c r="J16" s="27" t="s">
        <v>44</v>
      </c>
      <c r="K16" s="59"/>
      <c r="L16" s="28">
        <v>0.1</v>
      </c>
      <c r="M16" s="23">
        <f>Example!$F16*Example!$L16</f>
        <v>0.1</v>
      </c>
      <c r="N16" s="24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20" t="s">
        <v>45</v>
      </c>
      <c r="B17" s="19">
        <v>3623</v>
      </c>
      <c r="C17" s="19">
        <v>362321</v>
      </c>
      <c r="D17" s="20" t="s">
        <v>50</v>
      </c>
      <c r="E17" s="20" t="s">
        <v>51</v>
      </c>
      <c r="F17" s="21">
        <v>1</v>
      </c>
      <c r="G17" s="21" t="s">
        <v>42</v>
      </c>
      <c r="H17" s="56" t="s">
        <v>43</v>
      </c>
      <c r="I17" s="56"/>
      <c r="J17" s="21" t="s">
        <v>44</v>
      </c>
      <c r="K17" s="57"/>
      <c r="L17" s="22">
        <v>0.1</v>
      </c>
      <c r="M17" s="23">
        <f>Example!$F17*Example!$L17</f>
        <v>0.1</v>
      </c>
      <c r="N17" s="24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6" t="s">
        <v>45</v>
      </c>
      <c r="B18" s="25">
        <v>94148</v>
      </c>
      <c r="C18" s="25">
        <v>302201</v>
      </c>
      <c r="D18" s="26" t="s">
        <v>52</v>
      </c>
      <c r="E18" s="26" t="s">
        <v>41</v>
      </c>
      <c r="F18" s="27">
        <v>1</v>
      </c>
      <c r="G18" s="27" t="s">
        <v>42</v>
      </c>
      <c r="H18" s="58" t="s">
        <v>43</v>
      </c>
      <c r="I18" s="58"/>
      <c r="J18" s="27" t="s">
        <v>44</v>
      </c>
      <c r="K18" s="59"/>
      <c r="L18" s="28">
        <v>0.15</v>
      </c>
      <c r="M18" s="23">
        <f>Example!$F18*Example!$L18</f>
        <v>0.15</v>
      </c>
      <c r="N18" s="24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20" t="s">
        <v>53</v>
      </c>
      <c r="B19" s="19">
        <v>6141</v>
      </c>
      <c r="C19" s="19">
        <v>4210633</v>
      </c>
      <c r="D19" s="20" t="s">
        <v>54</v>
      </c>
      <c r="E19" s="20" t="s">
        <v>55</v>
      </c>
      <c r="F19" s="21">
        <v>1</v>
      </c>
      <c r="G19" s="21" t="s">
        <v>42</v>
      </c>
      <c r="H19" s="56" t="s">
        <v>43</v>
      </c>
      <c r="I19" s="56"/>
      <c r="J19" s="21" t="s">
        <v>44</v>
      </c>
      <c r="K19" s="57"/>
      <c r="L19" s="22">
        <v>0.1</v>
      </c>
      <c r="M19" s="23">
        <f>Example!$F19*Example!$L19</f>
        <v>0.1</v>
      </c>
      <c r="N19" s="24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6" t="s">
        <v>53</v>
      </c>
      <c r="B20" s="25">
        <v>3070</v>
      </c>
      <c r="C20" s="25">
        <v>307021</v>
      </c>
      <c r="D20" s="26" t="s">
        <v>56</v>
      </c>
      <c r="E20" s="26" t="s">
        <v>51</v>
      </c>
      <c r="F20" s="27">
        <v>4</v>
      </c>
      <c r="G20" s="27" t="s">
        <v>42</v>
      </c>
      <c r="H20" s="58" t="s">
        <v>43</v>
      </c>
      <c r="I20" s="58"/>
      <c r="J20" s="27" t="s">
        <v>44</v>
      </c>
      <c r="K20" s="59"/>
      <c r="L20" s="28">
        <v>0.1</v>
      </c>
      <c r="M20" s="23">
        <f>Example!$F20*Example!$L20</f>
        <v>0.4</v>
      </c>
      <c r="N20" s="24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20" t="s">
        <v>53</v>
      </c>
      <c r="B21" s="19">
        <v>2412</v>
      </c>
      <c r="C21" s="19">
        <v>241201</v>
      </c>
      <c r="D21" s="20" t="s">
        <v>57</v>
      </c>
      <c r="E21" s="20" t="s">
        <v>41</v>
      </c>
      <c r="F21" s="21">
        <v>1</v>
      </c>
      <c r="G21" s="21" t="s">
        <v>42</v>
      </c>
      <c r="H21" s="56" t="s">
        <v>43</v>
      </c>
      <c r="I21" s="56"/>
      <c r="J21" s="21" t="s">
        <v>44</v>
      </c>
      <c r="K21" s="57"/>
      <c r="L21" s="22">
        <v>0.1</v>
      </c>
      <c r="M21" s="23">
        <f>Example!$F21*Example!$L21</f>
        <v>0.1</v>
      </c>
      <c r="N21" s="24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6" t="s">
        <v>53</v>
      </c>
      <c r="B22" s="25">
        <v>6019</v>
      </c>
      <c r="C22" s="25">
        <v>4538353</v>
      </c>
      <c r="D22" s="26" t="s">
        <v>58</v>
      </c>
      <c r="E22" s="26" t="s">
        <v>41</v>
      </c>
      <c r="F22" s="27">
        <v>4</v>
      </c>
      <c r="G22" s="27" t="s">
        <v>42</v>
      </c>
      <c r="H22" s="58" t="s">
        <v>43</v>
      </c>
      <c r="I22" s="58"/>
      <c r="J22" s="27" t="s">
        <v>44</v>
      </c>
      <c r="K22" s="59"/>
      <c r="L22" s="28">
        <v>0.15</v>
      </c>
      <c r="M22" s="23">
        <f>Example!$F22*Example!$L22</f>
        <v>0.6</v>
      </c>
      <c r="N22" s="24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20" t="s">
        <v>53</v>
      </c>
      <c r="B23" s="19">
        <v>2431</v>
      </c>
      <c r="C23" s="19">
        <v>4558168</v>
      </c>
      <c r="D23" s="20" t="s">
        <v>59</v>
      </c>
      <c r="E23" s="20" t="s">
        <v>41</v>
      </c>
      <c r="F23" s="21">
        <v>1</v>
      </c>
      <c r="G23" s="21" t="s">
        <v>42</v>
      </c>
      <c r="H23" s="56" t="s">
        <v>43</v>
      </c>
      <c r="I23" s="56"/>
      <c r="J23" s="21" t="s">
        <v>44</v>
      </c>
      <c r="K23" s="57"/>
      <c r="L23" s="22">
        <v>0.2</v>
      </c>
      <c r="M23" s="23">
        <f>Example!$F23*Example!$L23</f>
        <v>0.2</v>
      </c>
      <c r="N23" s="24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6" t="s">
        <v>53</v>
      </c>
      <c r="B24" s="25">
        <v>63868</v>
      </c>
      <c r="C24" s="25">
        <v>4535737</v>
      </c>
      <c r="D24" s="26" t="s">
        <v>60</v>
      </c>
      <c r="E24" s="26" t="s">
        <v>41</v>
      </c>
      <c r="F24" s="27">
        <v>4</v>
      </c>
      <c r="G24" s="27" t="s">
        <v>42</v>
      </c>
      <c r="H24" s="58" t="s">
        <v>43</v>
      </c>
      <c r="I24" s="58"/>
      <c r="J24" s="27" t="s">
        <v>44</v>
      </c>
      <c r="K24" s="59"/>
      <c r="L24" s="28">
        <v>0.15</v>
      </c>
      <c r="M24" s="23">
        <f>Example!$F24*Example!$L24</f>
        <v>0.6</v>
      </c>
      <c r="N24" s="24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20" t="s">
        <v>53</v>
      </c>
      <c r="B25" s="19">
        <v>2540</v>
      </c>
      <c r="C25" s="19">
        <v>4211632</v>
      </c>
      <c r="D25" s="20" t="s">
        <v>61</v>
      </c>
      <c r="E25" s="20" t="s">
        <v>48</v>
      </c>
      <c r="F25" s="21">
        <v>4</v>
      </c>
      <c r="G25" s="21" t="s">
        <v>42</v>
      </c>
      <c r="H25" s="56" t="s">
        <v>43</v>
      </c>
      <c r="I25" s="56"/>
      <c r="J25" s="21" t="s">
        <v>44</v>
      </c>
      <c r="K25" s="57"/>
      <c r="L25" s="22">
        <v>0.15</v>
      </c>
      <c r="M25" s="23">
        <f>Example!$F25*Example!$L25</f>
        <v>0.6</v>
      </c>
      <c r="N25" s="24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6" t="s">
        <v>53</v>
      </c>
      <c r="B26" s="25">
        <v>3176</v>
      </c>
      <c r="C26" s="25">
        <v>4225733</v>
      </c>
      <c r="D26" s="26" t="s">
        <v>62</v>
      </c>
      <c r="E26" s="26" t="s">
        <v>55</v>
      </c>
      <c r="F26" s="27">
        <v>1</v>
      </c>
      <c r="G26" s="27" t="s">
        <v>42</v>
      </c>
      <c r="H26" s="58" t="s">
        <v>43</v>
      </c>
      <c r="I26" s="58"/>
      <c r="J26" s="27" t="s">
        <v>44</v>
      </c>
      <c r="K26" s="59"/>
      <c r="L26" s="28">
        <v>0.2</v>
      </c>
      <c r="M26" s="23">
        <f>Example!$F26*Example!$L26</f>
        <v>0.2</v>
      </c>
      <c r="N26" s="24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20" t="s">
        <v>63</v>
      </c>
      <c r="B27" s="19">
        <v>49668</v>
      </c>
      <c r="C27" s="19">
        <v>4224793</v>
      </c>
      <c r="D27" s="20" t="s">
        <v>64</v>
      </c>
      <c r="E27" s="20" t="s">
        <v>65</v>
      </c>
      <c r="F27" s="21">
        <v>1</v>
      </c>
      <c r="G27" s="21" t="s">
        <v>42</v>
      </c>
      <c r="H27" s="56" t="s">
        <v>43</v>
      </c>
      <c r="I27" s="56"/>
      <c r="J27" s="21" t="s">
        <v>44</v>
      </c>
      <c r="K27" s="57"/>
      <c r="L27" s="22">
        <v>0.1</v>
      </c>
      <c r="M27" s="23">
        <f>Example!$F27*Example!$L27</f>
        <v>0.1</v>
      </c>
      <c r="N27" s="24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6" t="s">
        <v>66</v>
      </c>
      <c r="B28" s="25">
        <v>32123</v>
      </c>
      <c r="C28" s="25">
        <v>4211573</v>
      </c>
      <c r="D28" s="26" t="s">
        <v>67</v>
      </c>
      <c r="E28" s="26" t="s">
        <v>48</v>
      </c>
      <c r="F28" s="27">
        <v>4</v>
      </c>
      <c r="G28" s="27" t="s">
        <v>42</v>
      </c>
      <c r="H28" s="58" t="s">
        <v>43</v>
      </c>
      <c r="I28" s="58"/>
      <c r="J28" s="27" t="s">
        <v>44</v>
      </c>
      <c r="K28" s="59"/>
      <c r="L28" s="28">
        <v>0.1</v>
      </c>
      <c r="M28" s="23">
        <f>Example!$F28*Example!$L28</f>
        <v>0.4</v>
      </c>
      <c r="N28" s="24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20" t="s">
        <v>66</v>
      </c>
      <c r="B29" s="19">
        <v>6590</v>
      </c>
      <c r="C29" s="19">
        <v>4211622</v>
      </c>
      <c r="D29" s="20" t="s">
        <v>68</v>
      </c>
      <c r="E29" s="20" t="s">
        <v>48</v>
      </c>
      <c r="F29" s="21">
        <v>8</v>
      </c>
      <c r="G29" s="21" t="s">
        <v>42</v>
      </c>
      <c r="H29" s="56" t="s">
        <v>43</v>
      </c>
      <c r="I29" s="56"/>
      <c r="J29" s="21" t="s">
        <v>44</v>
      </c>
      <c r="K29" s="57"/>
      <c r="L29" s="22">
        <v>0.15</v>
      </c>
      <c r="M29" s="23">
        <f>Example!$F29*Example!$L29</f>
        <v>1.2</v>
      </c>
      <c r="N29" s="24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26" t="s">
        <v>69</v>
      </c>
      <c r="B30" s="25">
        <v>3957</v>
      </c>
      <c r="C30" s="25">
        <v>4211473</v>
      </c>
      <c r="D30" s="26" t="s">
        <v>70</v>
      </c>
      <c r="E30" s="26" t="s">
        <v>48</v>
      </c>
      <c r="F30" s="27">
        <v>4</v>
      </c>
      <c r="G30" s="27" t="s">
        <v>42</v>
      </c>
      <c r="H30" s="58" t="s">
        <v>43</v>
      </c>
      <c r="I30" s="58"/>
      <c r="J30" s="27" t="s">
        <v>44</v>
      </c>
      <c r="K30" s="59"/>
      <c r="L30" s="28">
        <v>0.1</v>
      </c>
      <c r="M30" s="23">
        <f>Example!$F30*Example!$L30</f>
        <v>0.4</v>
      </c>
      <c r="N30" s="24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9"/>
      <c r="B31" s="29"/>
      <c r="C31" s="29"/>
      <c r="D31" s="29" t="s">
        <v>20</v>
      </c>
      <c r="E31" s="29"/>
      <c r="F31" s="30">
        <f>SUBTOTAL(109,Example!$F$11:$F$30)</f>
        <v>46</v>
      </c>
      <c r="G31" s="30"/>
      <c r="H31" s="30"/>
      <c r="I31" s="30"/>
      <c r="J31" s="30"/>
      <c r="K31" s="29"/>
      <c r="L31" s="31"/>
      <c r="M31" s="32">
        <f>SUBTOTAL(109,Example!$M$11:$M$30)</f>
        <v>5.8500000000000014</v>
      </c>
      <c r="N31" s="60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Steven Dujardin</cp:lastModifiedBy>
  <dcterms:created xsi:type="dcterms:W3CDTF">2017-03-11T18:35:53Z</dcterms:created>
  <dcterms:modified xsi:type="dcterms:W3CDTF">2017-06-19T22:19:15Z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d3f229f7-6fe8-48c5-a815-fd809d632bad</vt:lpwstr>
  </property>
</Properties>
</file>