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Wouter/Documents/NMCT/SEM 2/Project/"/>
    </mc:Choice>
  </mc:AlternateContent>
  <bookViews>
    <workbookView xWindow="240" yWindow="460" windowWidth="28560" windowHeight="16480" tabRatio="500"/>
  </bookViews>
  <sheets>
    <sheet name="BillOfMaterials" sheetId="1" r:id="rId1"/>
    <sheet name="Revisions" sheetId="2" r:id="rId2"/>
    <sheet name="Example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17" i="1"/>
  <c r="J18" i="1"/>
  <c r="J19" i="1"/>
  <c r="J20" i="1"/>
  <c r="J21" i="1"/>
  <c r="J22" i="1"/>
  <c r="J23" i="1"/>
  <c r="J24" i="1"/>
  <c r="J25" i="1"/>
  <c r="J26" i="1"/>
  <c r="E26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>
      <text>
        <r>
          <rPr>
            <sz val="11"/>
            <color rgb="FF000000"/>
            <rFont val="Arial"/>
          </rPr>
          <t>clodim7:
gebruk zotero</t>
        </r>
      </text>
    </comment>
    <comment ref="M10" authorId="0">
      <text>
        <r>
          <rPr>
            <sz val="11"/>
            <color rgb="FF000000"/>
            <rFont val="Arial"/>
          </rPr>
          <t>clodim7:
zet de prijs van duurste alternatief</t>
        </r>
      </text>
    </comment>
    <comment ref="N10" author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<sst xmlns="http://schemas.openxmlformats.org/spreadsheetml/2006/main" count="188" uniqueCount="82">
  <si>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</si>
  <si>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</si>
  <si>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</si>
  <si>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</si>
  <si>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</si>
  <si>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</si>
  <si>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</si>
  <si>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</si>
  <si>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</si>
  <si>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</si>
  <si>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</si>
  <si>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</si>
  <si>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</si>
  <si>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</si>
  <si>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</si>
  <si>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</si>
  <si>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</si>
  <si>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</si>
  <si>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</si>
  <si>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</si>
  <si>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</si>
  <si>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</si>
  <si>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</si>
  <si>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</si>
  <si>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</si>
  <si>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</si>
  <si>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</si>
  <si>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</si>
  <si>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</si>
  <si>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</si>
  <si>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</si>
  <si>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</si>
  <si>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</si>
  <si>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</si>
  <si>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</si>
  <si>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</si>
  <si>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</si>
  <si>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</si>
  <si>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</si>
  <si>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</si>
  <si>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</si>
  <si>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</si>
  <si>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</si>
  <si>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</si>
  <si>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</si>
  <si>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</si>
  <si>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</si>
  <si>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</si>
  <si>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</si>
  <si>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</si>
  <si>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</si>
  <si>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</si>
  <si>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</si>
  <si>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</si>
  <si>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</si>
  <si>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</si>
  <si>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</si>
  <si>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</si>
  <si>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</si>
  <si>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</si>
  <si>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</si>
  <si>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</si>
  <si>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</si>
  <si>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</si>
  <si>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</si>
  <si>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</si>
  <si>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</si>
  <si>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</si>
  <si>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</si>
  <si>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</si>
  <si>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</si>
  <si>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1NMCT1</t>
  </si>
  <si>
    <t>Wouter</t>
  </si>
  <si>
    <t>Lefebvre</t>
  </si>
  <si>
    <t>Smart Home</t>
  </si>
  <si>
    <t>Servo motor</t>
  </si>
  <si>
    <t>MyXLshop</t>
  </si>
  <si>
    <t>Led white</t>
  </si>
  <si>
    <t>Led White</t>
  </si>
  <si>
    <t>conrad</t>
  </si>
  <si>
    <t>Hout</t>
  </si>
  <si>
    <t>Brico/restjes houtwinkle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</si>
</sst>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6" x14ac:knownFonts="1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20" Type="http://schemas.openxmlformats.org/officeDocument/2006/relationships/image" Target="../media/image21.png"/><Relationship Id="rId21" Type="http://schemas.openxmlformats.org/officeDocument/2006/relationships/image" Target="../media/image22.png"/><Relationship Id="rId10" Type="http://schemas.openxmlformats.org/officeDocument/2006/relationships/image" Target="../media/image11.png"/><Relationship Id="rId11" Type="http://schemas.openxmlformats.org/officeDocument/2006/relationships/image" Target="../media/image12.png"/><Relationship Id="rId12" Type="http://schemas.openxmlformats.org/officeDocument/2006/relationships/image" Target="../media/image13.png"/><Relationship Id="rId13" Type="http://schemas.openxmlformats.org/officeDocument/2006/relationships/image" Target="../media/image14.png"/><Relationship Id="rId14" Type="http://schemas.openxmlformats.org/officeDocument/2006/relationships/image" Target="../media/image15.png"/><Relationship Id="rId15" Type="http://schemas.openxmlformats.org/officeDocument/2006/relationships/image" Target="../media/image16.png"/><Relationship Id="rId16" Type="http://schemas.openxmlformats.org/officeDocument/2006/relationships/image" Target="../media/image17.png"/><Relationship Id="rId17" Type="http://schemas.openxmlformats.org/officeDocument/2006/relationships/image" Target="../media/image18.png"/><Relationship Id="rId18" Type="http://schemas.openxmlformats.org/officeDocument/2006/relationships/image" Target="../media/image19.png"/><Relationship Id="rId19" Type="http://schemas.openxmlformats.org/officeDocument/2006/relationships/image" Target="../media/image20.png"/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Relationship Id="rId8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3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workbookViewId="0">
      <selection activeCell="A18" sqref="A18"/>
    </sheetView>
  </sheetViews>
  <sheetFormatPr baseColWidth="10" defaultColWidth="15.1640625" defaultRowHeight="15" customHeight="1" x14ac:dyDescent="0.15"/>
  <cols>
    <col min="1" max="1" width="8" customWidth="1"/>
    <col min="2" max="2" width="24" customWidth="1"/>
    <col min="3" max="3" width="19.33203125" customWidth="1"/>
    <col min="4" max="4" width="8.6640625" customWidth="1"/>
    <col min="5" max="5" width="8.1640625" customWidth="1"/>
    <col min="6" max="6" width="34.33203125" customWidth="1"/>
    <col min="7" max="7" width="24.6640625" customWidth="1"/>
    <col min="8" max="8" width="6.33203125" customWidth="1"/>
    <col min="9" max="10" width="8.6640625" customWidth="1"/>
    <col min="11" max="11" width="8.33203125" customWidth="1"/>
    <col min="12" max="12" width="22.6640625" customWidth="1"/>
    <col min="13" max="13" width="10.1640625" customWidth="1"/>
    <col min="14" max="14" width="14.33203125" customWidth="1"/>
    <col min="15" max="26" width="8.83203125" customWidth="1"/>
  </cols>
  <sheetData>
    <row r="1" spans="1:26" ht="13.5" customHeight="1" x14ac:dyDescent="0.1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2">
      <c r="A5" s="2"/>
      <c r="B5" s="3" t="s">
        <v>3</v>
      </c>
      <c r="C5" s="4" t="s">
        <v>74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2">
      <c r="A8" s="2"/>
      <c r="B8" s="3" t="s">
        <v>6</v>
      </c>
      <c r="C8" s="10">
        <f>BillOfMaterials!$E$26</f>
        <v>7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2"/>
      <c r="B9" s="3" t="s">
        <v>7</v>
      </c>
      <c r="C9" s="64">
        <f>BillOfMaterials!$J$26</f>
        <v>19.48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15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15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15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1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15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15">
      <c r="A15" s="19">
        <v>1</v>
      </c>
      <c r="B15" s="20" t="s">
        <v>75</v>
      </c>
      <c r="C15" s="20" t="s">
        <v>75</v>
      </c>
      <c r="D15" s="20"/>
      <c r="E15" s="21">
        <v>2</v>
      </c>
      <c r="F15" s="20" t="s">
        <v>76</v>
      </c>
      <c r="G15" s="21" t="s">
        <v>76</v>
      </c>
      <c r="H15" s="21"/>
      <c r="I15" s="22">
        <v>9.49</v>
      </c>
      <c r="J15" s="61">
        <f>BillOfMaterials!$E15*BillOfMaterials!$I15</f>
        <v>18.98</v>
      </c>
      <c r="K15" s="62">
        <v>9.49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15">
      <c r="A16" s="25">
        <v>2</v>
      </c>
      <c r="B16" s="26" t="s">
        <v>77</v>
      </c>
      <c r="C16" s="26" t="s">
        <v>78</v>
      </c>
      <c r="D16" s="26"/>
      <c r="E16" s="27">
        <v>5</v>
      </c>
      <c r="F16" s="27" t="s">
        <v>79</v>
      </c>
      <c r="G16" s="27" t="s">
        <v>79</v>
      </c>
      <c r="H16" s="27"/>
      <c r="I16" s="28">
        <v>0.1</v>
      </c>
      <c r="J16" s="61">
        <f>BillOfMaterials!$E16*BillOfMaterials!$I16</f>
        <v>0.5</v>
      </c>
      <c r="K16" s="62">
        <v>0.1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15">
      <c r="A17" s="19">
        <v>3</v>
      </c>
      <c r="B17" s="20" t="s">
        <v>80</v>
      </c>
      <c r="C17" s="20" t="s">
        <v>80</v>
      </c>
      <c r="D17" s="20"/>
      <c r="E17" s="21"/>
      <c r="F17" s="21" t="s">
        <v>81</v>
      </c>
      <c r="G17" s="21"/>
      <c r="H17" s="21"/>
      <c r="I17" s="22"/>
      <c r="J17" s="61">
        <f>BillOfMaterials!$E17*BillOfMaterials!$I17</f>
        <v>0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15">
      <c r="A18" s="25"/>
      <c r="B18" s="26"/>
      <c r="C18" s="26"/>
      <c r="D18" s="26"/>
      <c r="E18" s="27"/>
      <c r="F18" s="27"/>
      <c r="G18" s="27"/>
      <c r="H18" s="27"/>
      <c r="I18" s="28"/>
      <c r="J18" s="61">
        <f>BillOfMaterials!$E18*BillOfMaterials!$I18</f>
        <v>0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15">
      <c r="A19" s="19"/>
      <c r="B19" s="20"/>
      <c r="C19" s="20"/>
      <c r="D19" s="20"/>
      <c r="E19" s="21"/>
      <c r="F19" s="21"/>
      <c r="G19" s="21"/>
      <c r="H19" s="21"/>
      <c r="I19" s="22"/>
      <c r="J19" s="61">
        <f>BillOfMaterials!$E19*BillOfMaterials!$I19</f>
        <v>0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15">
      <c r="A20" s="25"/>
      <c r="B20" s="26"/>
      <c r="C20" s="26"/>
      <c r="D20" s="26"/>
      <c r="E20" s="27"/>
      <c r="F20" s="27"/>
      <c r="G20" s="27"/>
      <c r="H20" s="27"/>
      <c r="I20" s="28"/>
      <c r="J20" s="61">
        <f>BillOfMaterials!$E20*BillOfMaterials!$I20</f>
        <v>0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15">
      <c r="A21" s="19"/>
      <c r="B21" s="20"/>
      <c r="C21" s="20"/>
      <c r="D21" s="20"/>
      <c r="E21" s="21"/>
      <c r="F21" s="21"/>
      <c r="G21" s="21"/>
      <c r="H21" s="21"/>
      <c r="I21" s="22"/>
      <c r="J21" s="61">
        <f>BillOfMaterials!$E21*BillOfMaterials!$I21</f>
        <v>0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15">
      <c r="A22" s="25"/>
      <c r="B22" s="26"/>
      <c r="C22" s="26"/>
      <c r="D22" s="26"/>
      <c r="E22" s="27"/>
      <c r="F22" s="27"/>
      <c r="G22" s="27"/>
      <c r="H22" s="27"/>
      <c r="I22" s="28"/>
      <c r="J22" s="61">
        <f>BillOfMaterials!$E22*BillOfMaterials!$I22</f>
        <v>0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15">
      <c r="A23" s="19"/>
      <c r="B23" s="20"/>
      <c r="C23" s="20"/>
      <c r="D23" s="20"/>
      <c r="E23" s="21"/>
      <c r="F23" s="21"/>
      <c r="G23" s="21"/>
      <c r="H23" s="21"/>
      <c r="I23" s="22"/>
      <c r="J23" s="61">
        <f>BillOfMaterials!$E23*BillOfMaterials!$I23</f>
        <v>0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15">
      <c r="A24" s="25"/>
      <c r="B24" s="26"/>
      <c r="C24" s="26"/>
      <c r="D24" s="26"/>
      <c r="E24" s="27"/>
      <c r="F24" s="27"/>
      <c r="G24" s="27"/>
      <c r="H24" s="27"/>
      <c r="I24" s="28"/>
      <c r="J24" s="61">
        <f>BillOfMaterials!$E24*BillOfMaterials!$I24</f>
        <v>0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15">
      <c r="A25" s="19"/>
      <c r="B25" s="20"/>
      <c r="C25" s="20"/>
      <c r="D25" s="20"/>
      <c r="E25" s="21"/>
      <c r="F25" s="21"/>
      <c r="G25" s="21"/>
      <c r="H25" s="21"/>
      <c r="I25" s="22"/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15">
      <c r="A26" s="29"/>
      <c r="B26" s="29" t="s">
        <v>20</v>
      </c>
      <c r="C26" s="29"/>
      <c r="D26" s="29"/>
      <c r="E26" s="30">
        <f>SUBTOTAL(109,BillOfMaterials!$E$15:$E$25)</f>
        <v>7</v>
      </c>
      <c r="F26" s="30"/>
      <c r="G26" s="30"/>
      <c r="H26" s="30"/>
      <c r="I26" s="31"/>
      <c r="J26" s="63">
        <f>SUBTOTAL(109,BillOfMaterials!$J$15:$J$25)</f>
        <v>19.48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15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15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15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15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15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1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1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1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1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1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1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1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1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1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1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1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1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1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1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1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1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1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1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1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1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1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1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1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1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1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1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1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1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1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1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1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1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1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1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1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1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1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1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1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1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1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1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1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1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1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1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1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1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1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1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1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1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1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1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1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1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1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1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1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1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1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1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1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1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1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1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1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1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1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1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1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1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1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1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1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1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1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1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1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1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1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1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1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1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1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1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1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1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1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1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1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1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1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1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1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1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1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1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1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1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1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1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1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1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1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1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1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1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1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1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1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1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1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1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1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1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1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1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1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1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1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1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1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1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1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1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1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1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1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1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1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1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1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1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1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1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1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1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1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1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1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1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1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1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1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1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1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1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1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1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1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1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1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1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1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1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1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1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1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1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1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1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1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1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1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1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1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1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1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1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1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1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1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1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1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1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1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1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1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1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1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1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1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1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1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1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1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1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1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1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1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1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1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1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1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1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1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1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1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1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1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1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1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1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1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1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1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1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1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1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1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1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1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1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1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1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1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1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1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1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1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1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1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1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1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1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1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1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1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1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1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1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1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1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1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1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1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1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1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1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1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1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1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1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1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1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1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1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1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1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1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1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1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1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1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1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1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1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1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1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1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1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1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1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1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1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1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1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1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1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1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1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1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1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1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1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1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1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1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1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1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1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1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1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1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1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1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1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1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1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1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1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1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1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1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1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1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1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1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1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1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1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1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1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1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1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1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1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1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1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1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1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1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1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1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1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1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1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1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1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1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1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1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1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1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1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1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1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1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1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1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1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1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1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1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1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1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1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1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1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1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1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1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1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1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1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1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1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1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1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1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1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1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1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1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1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1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1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1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1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1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1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1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1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1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1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1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1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1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1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1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1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1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1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1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1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1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1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1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1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1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1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1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1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1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1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1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1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1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1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1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1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1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1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1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1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1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1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1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1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1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1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1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1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1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1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1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1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1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1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1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1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1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1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1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1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1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1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1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1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1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1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1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1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1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1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1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1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1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1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1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1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1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1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1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1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1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1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1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1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1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1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1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1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1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1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1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1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1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1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1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1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1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1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1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1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1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1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1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1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1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1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1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1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1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1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1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1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1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1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1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1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1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1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1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1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1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1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1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1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1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1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1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1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1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1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1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1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1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1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1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1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1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1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1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1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1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1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1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1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1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1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1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1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1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1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1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1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1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1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1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1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1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1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1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1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1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1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1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1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1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1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1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1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1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1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1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1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1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1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1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1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1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1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1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1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1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1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1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1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1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1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1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1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1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1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1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1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1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1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1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1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1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1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1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1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1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1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1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1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1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1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1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1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1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1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1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1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1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1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1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1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1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1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1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1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1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1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1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1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1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1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1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1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1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1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1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1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1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1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1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1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1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1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1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1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1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1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1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1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1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1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1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1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1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1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1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1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1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1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1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1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1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1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1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1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1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1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1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1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1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1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1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1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1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1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1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1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1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1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1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1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1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1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1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1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1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1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1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1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1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1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1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1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1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1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1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1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1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1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1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1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1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1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1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1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1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1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1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1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1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1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1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1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1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1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1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1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1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1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1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1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1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1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1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1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1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1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1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1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1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1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1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1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1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1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1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1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1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1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1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1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1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1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1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1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1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1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1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1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1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1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1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1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1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1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1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1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1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1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1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1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1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1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1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1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1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1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1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1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1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1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1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1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1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1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1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1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1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1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1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1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1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1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1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1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1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1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1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1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1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1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1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1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1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1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1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1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1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1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1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1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1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1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1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1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1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1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1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1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1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1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1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1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1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1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1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1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1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1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1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1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1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1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1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1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1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1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1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1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1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1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1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1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1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1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1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1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1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1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1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1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1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1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1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1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1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1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1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1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1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1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1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1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1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1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1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1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1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1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1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1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1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1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1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1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1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1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1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1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1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1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1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1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1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1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1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1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1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1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1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1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1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1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1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1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1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1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1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1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1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1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1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1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1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1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1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1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1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1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1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1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1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1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1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1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1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1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1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1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1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1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1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1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1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1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1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1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1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1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1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1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1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1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1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1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1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1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1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1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1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1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1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1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1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1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1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1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1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1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1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1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1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1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1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1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1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1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1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1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1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1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1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1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1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1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1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1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1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1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1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1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1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1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1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1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1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1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1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1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1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1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1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1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1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1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1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1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1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1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1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1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1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1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1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1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1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1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1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1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1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1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1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1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1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1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1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1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1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1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1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1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1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1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1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1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1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1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1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5.1640625" defaultRowHeight="15" customHeight="1" x14ac:dyDescent="0.15"/>
  <cols>
    <col min="1" max="1" width="11.83203125" customWidth="1"/>
    <col min="2" max="2" width="44.1640625" customWidth="1"/>
    <col min="3" max="3" width="20.6640625" customWidth="1"/>
    <col min="4" max="26" width="8.83203125" customWidth="1"/>
  </cols>
  <sheetData>
    <row r="1" spans="1:26" ht="21.75" customHeight="1" x14ac:dyDescent="0.25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15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15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15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15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15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15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15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15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15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15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15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15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15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15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15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15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15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15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15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15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15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15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15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15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5.1640625" defaultRowHeight="15" customHeight="1" x14ac:dyDescent="0.15"/>
  <cols>
    <col min="1" max="1" width="9.6640625" customWidth="1"/>
    <col min="2" max="3" width="7.5" customWidth="1"/>
    <col min="4" max="4" width="18.6640625" customWidth="1"/>
    <col min="5" max="5" width="14.6640625" customWidth="1"/>
    <col min="6" max="6" width="6.33203125" customWidth="1"/>
    <col min="7" max="9" width="11.6640625" customWidth="1"/>
    <col min="10" max="10" width="6.1640625" customWidth="1"/>
    <col min="11" max="11" width="11.83203125" customWidth="1"/>
    <col min="12" max="12" width="8.6640625" customWidth="1"/>
    <col min="13" max="14" width="8.33203125" customWidth="1"/>
    <col min="15" max="15" width="23.6640625" customWidth="1"/>
    <col min="16" max="16" width="13" customWidth="1"/>
    <col min="17" max="17" width="10.5" customWidth="1"/>
    <col min="18" max="18" width="9" customWidth="1"/>
    <col min="19" max="19" width="14.33203125" customWidth="1"/>
    <col min="20" max="26" width="8.83203125" customWidth="1"/>
  </cols>
  <sheetData>
    <row r="1" spans="1:26" ht="27" customHeight="1" x14ac:dyDescent="0.15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15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15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15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15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1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15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15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15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15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15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15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15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15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15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15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15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15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15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15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15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15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15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15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15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15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15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15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1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1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1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1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1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1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1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1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1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1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1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1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1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1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1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1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1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1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1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1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1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1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1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1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1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1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1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1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1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1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1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1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1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1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1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1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1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1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1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1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1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1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1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1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1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1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1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1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1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1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1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1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1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1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1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1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1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1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1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1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1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1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1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1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1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1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1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1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1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1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1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1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1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1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1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1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1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1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1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1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1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1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1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1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1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1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1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1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1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1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1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1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1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1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1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1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1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1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1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1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1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1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1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1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1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1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1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1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1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1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1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1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1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1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1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1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1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1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1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1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1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1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1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1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1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1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1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1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1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1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1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1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1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1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1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1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1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1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1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1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1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1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1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1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1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1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1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1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1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1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1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1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1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1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1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1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1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1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1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1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1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1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1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1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1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1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1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1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1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1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1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1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1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1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1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1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1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1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1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1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1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1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1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1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1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1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1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1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1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1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1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1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1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1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1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1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1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1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1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1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1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1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1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1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1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1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1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1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1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1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1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1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1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1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1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1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1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1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1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1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1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1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1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1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1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1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1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1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1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1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1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1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1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1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1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1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1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1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1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1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1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1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1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1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1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1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1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1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1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1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1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1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1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1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1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1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1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1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1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1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1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1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1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1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1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1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1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1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1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1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1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1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1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1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1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1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1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1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1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1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1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1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1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1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1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1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1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1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1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1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1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1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1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1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1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1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1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1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1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1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1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1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1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1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1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1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1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1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1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1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1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1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1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1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1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1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1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1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1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1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1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1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1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1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1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1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1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1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1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1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1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1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1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1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1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1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1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1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1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1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1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1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1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1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1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1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1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1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1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1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1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1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1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1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1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1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1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1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1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1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1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1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1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1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1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1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1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1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1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1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1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1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1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1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1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1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1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1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1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1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1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1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1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1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1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1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1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1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1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1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1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1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1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1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1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1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1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1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1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1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1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1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1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1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1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1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1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1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1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1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1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1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1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1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1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1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1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1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1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1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1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1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1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1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1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1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1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1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1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1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1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1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1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1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1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1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1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1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1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1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1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1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1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1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1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1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1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1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1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1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1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1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1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1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1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1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1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1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1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1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1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1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1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1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1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1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1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1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1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1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1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1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1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1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1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1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1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1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1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1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1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1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1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1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1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1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1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1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1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1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1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1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1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1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1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1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1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1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1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1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1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1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1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1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1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1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1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1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1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1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1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1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1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1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1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1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1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1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1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1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1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1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1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1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1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1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1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1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1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1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1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1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1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1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1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1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1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1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1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1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1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1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1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1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1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1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1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1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1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1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1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1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1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1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1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1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1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1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1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1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1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1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1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1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1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1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1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1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1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1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1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1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1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1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1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1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1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1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1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1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1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1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1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1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1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1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1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1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1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1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1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1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1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1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1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1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1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1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1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1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1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1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1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1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1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1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1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1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1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1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1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1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1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1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1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1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1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1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1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1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1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1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1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1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1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1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1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1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1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1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1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1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1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1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1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1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1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1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1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1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1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1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1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1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1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1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1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1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1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1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1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1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1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1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1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1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1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1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1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1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1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1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1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1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1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1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1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1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1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1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1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1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1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1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1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1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1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1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1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1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1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1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1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1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1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1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1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1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1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1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1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1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1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1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1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1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1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1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1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1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1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1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1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1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1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1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1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1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1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1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1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1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1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1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1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1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1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1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1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1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1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1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1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1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1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1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1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1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1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1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1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1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1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1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1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1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1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1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1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1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1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1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1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1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1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1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1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1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1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1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1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1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1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1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1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1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1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1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1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1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1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1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1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1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1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1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1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1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1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1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1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1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1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1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1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1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1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1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1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1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1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1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1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1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1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1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1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1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1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1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1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1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1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1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1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1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1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1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1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1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1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1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1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1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1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1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1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1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1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1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1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1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1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1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1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1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1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1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1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1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1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1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1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1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1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1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1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1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1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1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1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1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1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1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1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1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1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1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1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1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1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1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1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1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1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1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1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1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1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1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1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1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1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1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1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1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1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1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1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1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1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1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1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1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1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1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1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1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1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1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1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1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1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1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1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1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1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1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1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1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1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1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1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1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1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1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1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1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1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1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1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1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1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1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1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1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1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1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1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1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1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1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1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1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1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1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1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1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1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1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1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1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1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1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1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1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1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1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1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1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1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1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1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1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1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1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1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1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1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1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1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1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1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1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1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1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1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1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1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1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1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1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1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1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1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1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1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1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1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1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1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1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1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1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1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1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1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1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1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1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1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1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1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1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1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1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1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1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1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2017-03-07T14:54:08Z</dcterms:modified>
</cp:coreProperties>
</file>