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1vict\OneDrive\Documenten\howest nmct 2018\s2\project 1\"/>
    </mc:Choice>
  </mc:AlternateContent>
  <xr:revisionPtr revIDLastSave="0" documentId="13_ncr:1_{CC5C5095-E271-4ECD-A062-3FBFB6B083B0}" xr6:coauthVersionLast="36" xr6:coauthVersionMax="36" xr10:uidLastSave="{00000000-0000-0000-0000-000000000000}"/>
  <bookViews>
    <workbookView xWindow="0" yWindow="0" windowWidth="17256" windowHeight="564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  <c r="J17" i="1"/>
  <c r="J28" i="1" l="1"/>
  <c r="J15" i="1"/>
  <c r="J16" i="1"/>
  <c r="J18" i="1"/>
  <c r="J19" i="1"/>
  <c r="J20" i="1"/>
  <c r="J21" i="1"/>
  <c r="J22" i="1"/>
  <c r="J23" i="1"/>
  <c r="J24" i="1"/>
  <c r="J25" i="1"/>
  <c r="J26" i="1"/>
  <c r="J27" i="1"/>
  <c r="M11" i="3"/>
  <c r="N31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E8" i="3" s="1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C8" i="1"/>
  <c r="J29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<sst xmlns="http://schemas.openxmlformats.org/spreadsheetml/2006/main" count="219" uniqueCount="117">
  <si>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</si>
  <si>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</si>
  <si>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</si>
  <si>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</si>
  <si>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</si>
  <si>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</si>
  <si>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</si>
  <si>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</si>
  <si>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</si>
  <si>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</si>
  <si>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</si>
  <si>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</si>
  <si>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</si>
  <si>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</si>
  <si>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</si>
  <si>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</si>
  <si>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</si>
  <si>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</si>
  <si>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</si>
  <si>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</si>
  <si>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</si>
  <si>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</si>
  <si>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</si>
  <si>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</si>
  <si>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</si>
  <si>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</si>
  <si>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</si>
  <si>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</si>
  <si>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</si>
  <si>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</si>
  <si>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</si>
  <si>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</si>
  <si>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</si>
  <si>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</si>
  <si>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</si>
  <si>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</si>
  <si>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</si>
  <si>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</si>
  <si>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</si>
  <si>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</si>
  <si>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</si>
  <si>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</si>
  <si>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</si>
  <si>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</si>
  <si>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</si>
  <si>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</si>
  <si>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</si>
  <si>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</si>
  <si>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</si>
  <si>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</si>
  <si>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</si>
  <si>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</si>
  <si>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</si>
  <si>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</si>
  <si>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</si>
  <si>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</si>
  <si>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</si>
  <si>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</si>
  <si>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</si>
  <si>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</si>
  <si>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</si>
  <si>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</si>
  <si>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</si>
  <si>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</si>
  <si>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</si>
  <si>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</si>
  <si>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</si>
  <si>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</si>
  <si>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Raspberry Pi 3 model B</t>
  </si>
  <si>
    <t>Raspberry Pi to control the entire system</t>
  </si>
  <si>
    <t>https://www.banggood.com/Raspberry-Pi-3-Model-B-ARM-Cortex-A53-CPU-1_2GHz-64-Bit-Quad-Core-1GB-RAM-10-Times-B-p-1041862.html?rmmds=search&amp;cur_warehouse=CN</t>
  </si>
  <si>
    <t>https://www.reichelt.com/be/nl/?ARTICLE=164977&amp;PROVID=2788&amp;gclid=EAIaIQobChMI9sPayvHj2QIVEQ8YCh1-_QJbEAYYAiABEgIZCPD_BwE</t>
  </si>
  <si>
    <t>(firstname)</t>
  </si>
  <si>
    <t>1NMCT6</t>
  </si>
  <si>
    <t>lemaire</t>
  </si>
  <si>
    <t>peristaltische pomp 12v</t>
  </si>
  <si>
    <t>https://opencircuit.nl/Product/11464/Peristaltische-pomp-12V</t>
  </si>
  <si>
    <t>https://www.hobbyelectronica.nl/product/peristaltic-pomp-12v/</t>
  </si>
  <si>
    <t>https://nl.aliexpress.com/item/5-V-1-2-4-8-kanaals-relais-module-met-optocoupler-Relais-Uitgang-1-2-4/1000007063216.html?spm=a2g0z.search0104.3.2.21bb55b7jGOFxD&amp;transAbTest=ae803_3&amp;ws_ab_test=searchweb0_0%2Csearchweb201602_9_10065_10068_319_317_10696_10084_453_10083_454_10618_10304_10307_10820_10821_537_10302_536_10902_10843_10059_10884_10887_321_322_10103%2Csearchweb201603_16%2CppcSwitch_0&amp;algo_pvid=1bcc08db-5399-4442-92b2-a3f1f0e226c3&amp;algo_expid=1bcc08db-5399-4442-92b2-a3f1f0e226c3-0</t>
  </si>
  <si>
    <t>https://www.grandado.com/products/1-stks-partij-8-kanaals-relais-module-5-v-8-channel-relais-control-board-optocoupler?gclid=Cj0KCQjwpsLkBRDpARIsAKoYI8y0wP74cSu3wS4pQmLyelHGeOgf_76CqR3YdCX22vVL70Ma-C2vPSkaAsPeEALw_wcB</t>
  </si>
  <si>
    <t>ultrasonic sensor</t>
  </si>
  <si>
    <t>https://nl.aliexpress.com/item/Free-shipping-1pcs-Ultrasonic-Module-HC-SR04-Distance-Measuring-Transducer-Sensor-for-Arduino-Samples-Best-prices/32640823431.html?spm=a2g0z.search0104.3.1.548e59f2RtHpXM&amp;ws_ab_test=searchweb0_0,searchweb201602_9_10065_10068_319_317_10696_10084_453_10083_454_10618_10304_10307_10820_10821_537_10302_536_10902_10843_10059_10884_10887_321_322_10103,searchweb201603_16,ppcSwitch_0&amp;algo_expid=645d5555-07d2-4e30-8acd-f06069e90d7d-0&amp;algo_pvid=645d5555-07d2-4e30-8acd-f06069e90d7d&amp;transAbTest=ae803_3</t>
  </si>
  <si>
    <t>https://www.gearbest.com/other-accessories/pp_009473903602.html?wid=1433363&amp;currency=EUR&amp;vip=15877845&amp;gclid=Cj0KCQjwpsLkBRDpARIsAKoYI8yG8e6Rx2YoR5zkPYP1qCBgeGmkgXsi-3onXR2bXxD7OPR-Q8ff200aAlj3EALw_wcB</t>
  </si>
  <si>
    <t>LCD display module</t>
  </si>
  <si>
    <t>https://www.hobbyelectronica.nl/product/hd44780-16x2-karakters-lcd-display-module-blauw-backlight/?gclid=CjwKCAjwycfkBRAFEiwAnLX5IYEGgk7a1IkZlgE5RisDhAvQd3iY-MKFmv7g_Is5wSF6z-3wtolacBoCxIwQAvD_BwE</t>
  </si>
  <si>
    <t>https://www.martoparts.nl/16x2-LCD-Display</t>
  </si>
  <si>
    <t>rfid sensor</t>
  </si>
  <si>
    <t>https://www.gearbest.com/development-boards/pp_142896.html?wid=1433363&amp;currency=EUR&amp;vip=4452574&amp;gclid=CjwKCAjwycfkBRAFEiwAnLX5IU10L2qaFjEUEal3aLc93Tb9b9qhfk8ouGSZKRBmmbzRC4mQH-WovxoCnFMQAvD_BwE</t>
  </si>
  <si>
    <t>temperatuur sensors</t>
  </si>
  <si>
    <t>https://www.conrad.be/p/joy-it-rfid-modul-mfrc-522-1503746?WT.srch=1&amp;gclid=CjwKCAjwycfkBRAFEiwAnLX5IXDHX61MWL5NYnZvr1lUnthh-eSjPF1A1HeghJY41QLkhLAT-D7yRBoCrPAQAvD_BwE&amp;insert=8J&amp;t=1&amp;tid=1707699513_66210167986_pla-300371061519_pla-1503746&amp;utm_campaign=&amp;utm_content=&amp;utm_medium=&amp;utm_source=&amp;utm_term=</t>
  </si>
  <si>
    <t>https://www.tinytronics.nl/shop/nl/componenten/weerstanden/ntc-10k-3950-met-kabel-waterproof</t>
  </si>
  <si>
    <t>https://nl.aliexpress.com/item/50-CM-NTC-Thermistor-TEMPERATUURSENSOR-Waterdichte-Sonde-Draad-10-K-1-3950-W1209-W1401-kabel/32833559586.html?spm=a2g0z.search0104.3.2.e23817dchjjnvW&amp;transAbTest=ae803_3&amp;ws_ab_test=searchweb0_0%2Csearchweb201602_9_10065_10068_319_317_10696_10084_453_10083_454_10618_10304_10307_10820_10821_537_10302_536_10902_10843_10059_10884_10887_321_322_10103%2Csearchweb201603_16%2CppcSwitch_0&amp;algo_pvid=5d95fa23-a9d2-4a83-a234-46b97fbbf786&amp;algo_expid=5d95fa23-a9d2-4a83-a234-46b97fbbf786-0</t>
  </si>
  <si>
    <t>mcp3008</t>
  </si>
  <si>
    <t>0,5 cm mdf</t>
  </si>
  <si>
    <t>1x2 plank</t>
  </si>
  <si>
    <t>4mm tube</t>
  </si>
  <si>
    <t>12v dc adapter</t>
  </si>
  <si>
    <t>to measure the temperature of the fluids</t>
  </si>
  <si>
    <t>this will pump the drinks into the glass</t>
  </si>
  <si>
    <t>we use this to control the 12v circuit with the 3.3v raspberry pi</t>
  </si>
  <si>
    <t>to measure the fullness of the container</t>
  </si>
  <si>
    <t>the display will tell what the project is doing</t>
  </si>
  <si>
    <t>this is used to implement the user system</t>
  </si>
  <si>
    <t>To convert the analog signals of the temperature sensor</t>
  </si>
  <si>
    <t>the build the case itself</t>
  </si>
  <si>
    <t>the build the frame for the case</t>
  </si>
  <si>
    <t xml:space="preserve">to connect to the tubing to the pumps, the containers and into the glass </t>
  </si>
  <si>
    <t>to power the 12v pumps</t>
  </si>
  <si>
    <t>8 relay module</t>
  </si>
  <si>
    <t>breadboard</t>
  </si>
  <si>
    <t>to wire all the connections</t>
  </si>
  <si>
    <t>wires</t>
  </si>
  <si>
    <t>to connect everthing together</t>
  </si>
  <si>
    <t>https://www.amazon.com/Adafruit-MCP3008-8-Channel-Interface-Raspberry/dp/B00NAY3RB2</t>
  </si>
  <si>
    <t>https://nl.aliexpress.com/item/32701019904.html?spm=a2g0z.search0104.3.32.5fab37e6TNeTyN&amp;ws_ab_test=searchweb0_0%2Csearchweb201602_9_10065_10068_319_317_10696_10084_453_10083_454_10618_10304_10307_10820_10821_537_10302_536_10843_10059_10884_10887_321_322_10103%2Csearchweb201603_52%2CppcSwitch_0&amp;algo_expid=cb7c59ca-c3da-4a6e-933d-aef67b6e6385-4&amp;algo_pvid=cb7c59ca-c3da-4a6e-933d-aef67b6e6385&amp;transAbTest=ae803_3</t>
  </si>
  <si>
    <t>https://www.amazon.com/HiLetgo-Breadboard-Prototype-Assortment-Raspberry/dp/B077X7MKHN</t>
  </si>
  <si>
    <t>https://www.ebay.com/itm/AC-DC-12V-2A-US-POWER-SUPPLY-ADAPTER-CHARGER-FOR-CAMERA-LED-STRIP-LIGHT-CCTV-/202468698562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</si>
</sst>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</numFmts>
  <fonts count="19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168" fontId="8" fillId="4" borderId="0" xfId="0" applyNumberFormat="1" applyFont="1" applyFill="1" applyBorder="1" applyAlignment="1">
      <alignment horizontal="center" vertical="top"/>
    </xf>
    <xf numFmtId="168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8" fillId="5" borderId="0" xfId="0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168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6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0" fontId="18" fillId="0" borderId="0" xfId="0" applyFont="1" applyAlignment="1">
      <alignment vertical="center"/>
    </xf>
    <xf numFmtId="0" fontId="18" fillId="6" borderId="0" xfId="0" applyFont="1" applyFill="1" applyAlignment="1">
      <alignment vertical="center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3EB431C0-EC14-491F-ACEA-069054375B5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1D7CC5FD-F069-4C9F-86AC-879741B9DF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7B3732AA-80F0-42CB-BC08-643182CE42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4D17D7FE-D53C-4ACB-BA91-47D94616E1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CF15B189-3073-4337-88FA-75EA5EEFB6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97B48DF5-029F-4580-B1FE-94D3284FA7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2CDC47-4875-1F40-99C5-D812D24E89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D359304-4F43-9C4E-95B7-680E55F745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EA8536E5-2011-45CC-8CB3-AFA396FB47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67C4F902-DE24-491D-B594-020C95FF31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BB982FD5-DBC2-407D-8E58-26BC25C3F7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9908F78D-CAD1-4840-A626-F50A7FF5CD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rad.be/p/joy-it-rfid-modul-mfrc-522-1503746?WT.srch=1&amp;gclid=CjwKCAjwycfkBRAFEiwAnLX5IXDHX61MWL5NYnZvr1lUnthh-eSjPF1A1HeghJY41QLkhLAT-D7yRBoCrPAQAvD_BwE&amp;insert=8J&amp;t=1&amp;tid=1707699513_66210167986_pla-300371061519_pla-1503746&amp;utm_campaign=&amp;utm_content=&amp;utm_medium=&amp;utm_source=&amp;utm_term=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reichelt.com/be/nl/?ARTICLE=164977&amp;PROVID=2788&amp;gclid=EAIaIQobChMI9sPayvHj2QIVEQ8YCh1-_QJbEAYYAiABEgIZCPD_BwE" TargetMode="External"/><Relationship Id="rId1" Type="http://schemas.openxmlformats.org/officeDocument/2006/relationships/hyperlink" Target="https://www.banggood.com/Raspberry-Pi-3-Model-B-ARM-Cortex-A53-CPU-1_2GHz-64-Bit-Quad-Core-1GB-RAM-10-Times-B-p-1041862.html?rmmds=search&amp;cur_warehouse=CN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topLeftCell="A21" workbookViewId="0">
      <selection activeCell="L25" sqref="L25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73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74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BillOfMaterials!$E$29</f>
        <v>24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BillOfMaterials!$J$29</f>
        <v>118.91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68</v>
      </c>
      <c r="C15" s="20" t="s">
        <v>69</v>
      </c>
      <c r="D15" s="20"/>
      <c r="E15" s="21">
        <v>1</v>
      </c>
      <c r="F15" s="65" t="s">
        <v>70</v>
      </c>
      <c r="G15" s="65" t="s">
        <v>71</v>
      </c>
      <c r="H15" s="21">
        <v>1</v>
      </c>
      <c r="I15" s="66">
        <v>32.49</v>
      </c>
      <c r="J15" s="61">
        <f>BillOfMaterials!$E15*BillOfMaterials!$I15</f>
        <v>32.49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88</v>
      </c>
      <c r="C16" s="26" t="s">
        <v>97</v>
      </c>
      <c r="D16" s="26"/>
      <c r="E16" s="27">
        <v>6</v>
      </c>
      <c r="F16" s="67" t="s">
        <v>90</v>
      </c>
      <c r="G16" s="67" t="s">
        <v>91</v>
      </c>
      <c r="H16" s="27"/>
      <c r="I16" s="68">
        <v>2</v>
      </c>
      <c r="J16" s="61">
        <f>BillOfMaterials!$E16*BillOfMaterials!$I16</f>
        <v>12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70" t="s">
        <v>75</v>
      </c>
      <c r="C17" s="20" t="s">
        <v>98</v>
      </c>
      <c r="D17" s="20"/>
      <c r="E17" s="21">
        <v>4</v>
      </c>
      <c r="F17" s="65" t="s">
        <v>76</v>
      </c>
      <c r="G17" s="65" t="s">
        <v>77</v>
      </c>
      <c r="H17" s="21">
        <v>4</v>
      </c>
      <c r="I17" s="66">
        <v>10.95</v>
      </c>
      <c r="J17" s="61">
        <f>BillOfMaterials!$E17*BillOfMaterials!$I17</f>
        <v>43.8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69" t="s">
        <v>108</v>
      </c>
      <c r="C18" s="26" t="s">
        <v>99</v>
      </c>
      <c r="D18" s="26"/>
      <c r="E18" s="27">
        <v>1</v>
      </c>
      <c r="F18" s="67" t="s">
        <v>78</v>
      </c>
      <c r="G18" s="67" t="s">
        <v>79</v>
      </c>
      <c r="H18" s="27">
        <v>1</v>
      </c>
      <c r="I18" s="68">
        <v>3.4</v>
      </c>
      <c r="J18" s="61">
        <f>BillOfMaterials!$E18*BillOfMaterials!$I18</f>
        <v>3.4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80</v>
      </c>
      <c r="C19" s="20" t="s">
        <v>100</v>
      </c>
      <c r="D19" s="20"/>
      <c r="E19" s="21">
        <v>6</v>
      </c>
      <c r="F19" s="65" t="s">
        <v>81</v>
      </c>
      <c r="G19" s="65" t="s">
        <v>82</v>
      </c>
      <c r="H19" s="21">
        <v>1</v>
      </c>
      <c r="I19" s="66">
        <v>1.05</v>
      </c>
      <c r="J19" s="61">
        <f>BillOfMaterials!$E19*BillOfMaterials!$I19</f>
        <v>6.3000000000000007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83</v>
      </c>
      <c r="C20" s="26" t="s">
        <v>101</v>
      </c>
      <c r="D20" s="26"/>
      <c r="E20" s="27">
        <v>1</v>
      </c>
      <c r="F20" s="67" t="s">
        <v>84</v>
      </c>
      <c r="G20" s="67" t="s">
        <v>85</v>
      </c>
      <c r="H20" s="27"/>
      <c r="I20" s="68">
        <v>3.45</v>
      </c>
      <c r="J20" s="61">
        <f>BillOfMaterials!$E20*BillOfMaterials!$I20</f>
        <v>3.45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86</v>
      </c>
      <c r="C21" s="20" t="s">
        <v>102</v>
      </c>
      <c r="D21" s="20"/>
      <c r="E21" s="21">
        <v>1</v>
      </c>
      <c r="F21" s="65" t="s">
        <v>87</v>
      </c>
      <c r="G21" s="65" t="s">
        <v>89</v>
      </c>
      <c r="H21" s="21"/>
      <c r="I21" s="66">
        <v>8.67</v>
      </c>
      <c r="J21" s="61">
        <f>BillOfMaterials!$E21*BillOfMaterials!$I21</f>
        <v>8.67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92</v>
      </c>
      <c r="C22" s="26" t="s">
        <v>103</v>
      </c>
      <c r="D22" s="26"/>
      <c r="E22" s="27">
        <v>1</v>
      </c>
      <c r="F22" s="67" t="s">
        <v>113</v>
      </c>
      <c r="G22" s="67"/>
      <c r="H22" s="27"/>
      <c r="I22" s="68">
        <v>5</v>
      </c>
      <c r="J22" s="61">
        <f>BillOfMaterials!$E22*BillOfMaterials!$I22</f>
        <v>5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93</v>
      </c>
      <c r="C23" s="20" t="s">
        <v>104</v>
      </c>
      <c r="D23" s="20"/>
      <c r="E23" s="21"/>
      <c r="F23" s="65"/>
      <c r="G23" s="65"/>
      <c r="H23" s="21"/>
      <c r="I23" s="66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94</v>
      </c>
      <c r="C24" s="26" t="s">
        <v>105</v>
      </c>
      <c r="D24" s="26"/>
      <c r="E24" s="27"/>
      <c r="F24" s="67"/>
      <c r="G24" s="67"/>
      <c r="H24" s="27"/>
      <c r="I24" s="6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11</v>
      </c>
      <c r="B25" s="20" t="s">
        <v>95</v>
      </c>
      <c r="C25" s="20" t="s">
        <v>106</v>
      </c>
      <c r="D25" s="20"/>
      <c r="E25" s="21">
        <v>1</v>
      </c>
      <c r="F25" s="65"/>
      <c r="G25" s="65"/>
      <c r="H25" s="21"/>
      <c r="I25" s="66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>
        <v>12</v>
      </c>
      <c r="B26" s="26" t="s">
        <v>96</v>
      </c>
      <c r="C26" s="26" t="s">
        <v>107</v>
      </c>
      <c r="D26" s="26"/>
      <c r="E26" s="27">
        <v>1</v>
      </c>
      <c r="F26" s="67" t="s">
        <v>116</v>
      </c>
      <c r="G26" s="67"/>
      <c r="H26" s="27"/>
      <c r="I26" s="68">
        <v>3</v>
      </c>
      <c r="J26" s="61">
        <f>BillOfMaterials!$E26*BillOfMaterials!$I26</f>
        <v>3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>
        <v>13</v>
      </c>
      <c r="B27" s="20" t="s">
        <v>109</v>
      </c>
      <c r="C27" s="20" t="s">
        <v>110</v>
      </c>
      <c r="D27" s="20"/>
      <c r="E27" s="21">
        <v>1</v>
      </c>
      <c r="F27" s="65" t="s">
        <v>114</v>
      </c>
      <c r="G27" s="65"/>
      <c r="H27" s="21"/>
      <c r="I27" s="66">
        <v>0.8</v>
      </c>
      <c r="J27" s="61">
        <f>BillOfMaterials!$E27*BillOfMaterials!$I27</f>
        <v>0.8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>
        <v>14</v>
      </c>
      <c r="B28" s="26" t="s">
        <v>111</v>
      </c>
      <c r="C28" s="26" t="s">
        <v>112</v>
      </c>
      <c r="D28" s="26"/>
      <c r="E28" s="27">
        <v>1</v>
      </c>
      <c r="F28" s="67" t="s">
        <v>115</v>
      </c>
      <c r="G28" s="67"/>
      <c r="H28" s="27"/>
      <c r="I28" s="68">
        <v>5</v>
      </c>
      <c r="J28" s="61">
        <f>BillOfMaterials!$E28*BillOfMaterials!$I28</f>
        <v>5</v>
      </c>
      <c r="K28" s="6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9"/>
      <c r="B29" s="29" t="s">
        <v>19</v>
      </c>
      <c r="C29" s="29"/>
      <c r="D29" s="29"/>
      <c r="E29" s="30">
        <f>SUBTOTAL(109,BillOfMaterials!$E$15:$E$27)</f>
        <v>24</v>
      </c>
      <c r="F29" s="30"/>
      <c r="G29" s="30"/>
      <c r="H29" s="30"/>
      <c r="I29" s="31"/>
      <c r="J29" s="63">
        <f>SUBTOTAL(109,BillOfMaterials!$J$15:$J$27)</f>
        <v>118.91</v>
      </c>
      <c r="K29" s="6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5" r:id="rId1" xr:uid="{5FD81767-245C-4D73-B0E2-F97ABEE36B72}"/>
    <hyperlink ref="G15" r:id="rId2" xr:uid="{F979ABC7-E6F4-46F3-9FBA-17D38AD9D647}"/>
    <hyperlink ref="G21" r:id="rId3" display="https://www.conrad.be/p/joy-it-rfid-modul-mfrc-522-1503746?WT.srch=1&amp;gclid=CjwKCAjwycfkBRAFEiwAnLX5IXDHX61MWL5NYnZvr1lUnthh-eSjPF1A1HeghJY41QLkhLAT-D7yRBoCrPAQAvD_BwE&amp;insert=8J&amp;t=1&amp;tid=1707699513_66210167986_pla-300371061519_pla-1503746&amp;utm_campaign=&amp;utm_content=&amp;utm_medium=&amp;utm_source=&amp;utm_term=" xr:uid="{10DF9751-6BF9-4B89-98A5-3BAB3638C83B}"/>
  </hyperlinks>
  <pageMargins left="0.7" right="0.7" top="0.75" bottom="0.75" header="0.3" footer="0.3"/>
  <pageSetup paperSize="9" orientation="portrait" verticalDpi="3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2" sqref="A2"/>
    </sheetView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victor lemaire</cp:lastModifiedBy>
  <dcterms:created xsi:type="dcterms:W3CDTF">2018-03-11T12:01:50Z</dcterms:created>
  <dcterms:modified xsi:type="dcterms:W3CDTF">2019-06-15T15:09:41Z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9195dff3-22c8-4b21-8770-c96ee6aad2da</vt:lpwstr>
  </property>
</Properties>
</file>