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School\NMCT\Q2\Project1\"/>
    </mc:Choice>
  </mc:AlternateContent>
  <xr:revisionPtr revIDLastSave="0" documentId="13_ncr:1_{FEDFF2C7-3BEA-4BA3-86F7-889EEAA9D934}" xr6:coauthVersionLast="36" xr6:coauthVersionMax="36" xr10:uidLastSave="{00000000-0000-0000-0000-000000000000}"/>
  <bookViews>
    <workbookView xWindow="0" yWindow="0" windowWidth="38400" windowHeight="21600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  <c r="C8" i="1" s="1"/>
  <c r="J22" i="1"/>
  <c r="J28" i="1"/>
  <c r="M11" i="3" l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E8" i="3" s="1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J16" i="1"/>
  <c r="J17" i="1"/>
  <c r="J21" i="1"/>
  <c r="J29" i="1" l="1"/>
  <c r="C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<sst xmlns="http://schemas.openxmlformats.org/spreadsheetml/2006/main" count="229" uniqueCount="126">
  <si>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</si>
  <si>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</si>
  <si>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</si>
  <si>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</si>
  <si>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</si>
  <si>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</si>
  <si>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</si>
  <si>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</si>
  <si>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</si>
  <si>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</si>
  <si>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</si>
  <si>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</si>
  <si>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</si>
  <si>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</si>
  <si>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</si>
  <si>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</si>
  <si>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</si>
  <si>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</si>
  <si>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</si>
  <si>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</si>
  <si>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</si>
  <si>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</si>
  <si>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</si>
  <si>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</si>
  <si>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</si>
  <si>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</si>
  <si>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</si>
  <si>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</si>
  <si>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</si>
  <si>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</si>
  <si>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</si>
  <si>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</si>
  <si>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</si>
  <si>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</si>
  <si>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</si>
  <si>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</si>
  <si>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</si>
  <si>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</si>
  <si>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</si>
  <si>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</si>
  <si>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</si>
  <si>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</si>
  <si>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</si>
  <si>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</si>
  <si>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</si>
  <si>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</si>
  <si>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</si>
  <si>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</si>
  <si>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</si>
  <si>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</si>
  <si>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</si>
  <si>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</si>
  <si>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</si>
  <si>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</si>
  <si>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</si>
  <si>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</si>
  <si>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</si>
  <si>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</si>
  <si>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</si>
  <si>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</si>
  <si>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</si>
  <si>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</si>
  <si>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</si>
  <si>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</si>
  <si>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</si>
  <si>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(picture can only be added with END delivery of project!)</t>
  </si>
  <si>
    <t>Whenever there are things that change in the original BOM you note this down here!</t>
  </si>
  <si>
    <t>EXAMPLE on how to list parts of your project</t>
  </si>
  <si>
    <t>CLASS: 1NMCT1</t>
  </si>
  <si>
    <t>NAME: Van Craenenbroeck</t>
  </si>
  <si>
    <t>FIRSTNAME: Tibo</t>
  </si>
  <si>
    <t>Verwarmingselement</t>
  </si>
  <si>
    <t>Hout</t>
  </si>
  <si>
    <t>https://www.conrad.nl/p/berken-triplex-reely-l-x-b-x-h-500-x-250-x-3-mm-2-stuks-235512</t>
  </si>
  <si>
    <t>https://www.conrad.be/p/raspberry-pi-raspberry-pi-3-model-b-raspberry-pi-3b-raspberry-pi-3-model-b-1668026?WT.srch=1&amp;gclid=Cj0KCQiA5Y3kBRDwARIsAEwloL4trTDyNZ8IG2vuJDb8DVj6EQtmW5b-K5sf3cHQvBdvfIZZSbD9dpEaAmrBEALw_wcB&amp;insert=8J&amp;t=1&amp;tid=1707699513_75075383468_aud-168360636538:pla-301804009096_pla-1668026&amp;utm_campaign=&amp;utm_content=&amp;utm_medium=&amp;utm_source=&amp;utm_term=</t>
  </si>
  <si>
    <t>Raspberry Pi 3 Model B+</t>
  </si>
  <si>
    <t>Microcontroller</t>
  </si>
  <si>
    <t>https://www.kiwi-electronics.nl/opruiming</t>
  </si>
  <si>
    <t>Raspberry Pi Voeding</t>
  </si>
  <si>
    <t>Stroom voor Rasberry Pi</t>
  </si>
  <si>
    <t>https://www.kiwi-electronics.nl/raspberry-pi/raspberry-pi-stroomvoorzieningen/rpi-psu-5-1v-2-5a--eu-uk</t>
  </si>
  <si>
    <t>Meten van temperatuur</t>
  </si>
  <si>
    <t>Dient om de positie van het bord te bepalen.</t>
  </si>
  <si>
    <t>https://hackerstore.nl/Artikel/193</t>
  </si>
  <si>
    <t>https://www.distrelec.be/nl/dot-matrix-lcd-display-75-mm-20-display-elektronik-dem-20485-syh/p/17551326</t>
  </si>
  <si>
    <t>https://www.tme.eu/nl/details/dem20485syh-ly-c/alfanumerieke-lcd-displays/display-elektronik/dem-20485-syh-ly-cyr22/</t>
  </si>
  <si>
    <t>LCD-display om iets af te printen</t>
  </si>
  <si>
    <t xml:space="preserve">DEM 20485 SYH </t>
  </si>
  <si>
    <t>Dient voor afwerking (prijs onbekend)</t>
  </si>
  <si>
    <t>https://www.antratek.be/7-jumper-wires-30-stuks</t>
  </si>
  <si>
    <t>https://www.digikey.be/product-detail/en/sparkfun-electronics/PRT-11026/1568-1642-ND/5993855</t>
  </si>
  <si>
    <t>7" JUMPER WIRES, 30 STUKS</t>
  </si>
  <si>
    <t>Kabels voor verbindingen tussen de componenten</t>
  </si>
  <si>
    <t>Metalen borden die zorgen voor de geleiding van warmte</t>
  </si>
  <si>
    <t>PCB FOR BED PLATE FOR K8200 - 3D PRINTER (SPARE PART)</t>
  </si>
  <si>
    <t>https://www.velleman.eu/products/view/?id=415802</t>
  </si>
  <si>
    <t>https://www.conrad.com/p/heated-bed-pcb-p8200-bedsp-suitable-for-3d-printer-velleman-k8200-1013424</t>
  </si>
  <si>
    <t>https://www.bol.com/nl/p/raspberry-pi-6812373-oplader-voor-mobiele-apparatuur-binnen-zwart/9200000058771458/?suggestionType=typedsearch&amp;bltgh=rtzgK0ZMC9IBHix1estHZg.1.2.ProductImage</t>
  </si>
  <si>
    <t>NTC</t>
  </si>
  <si>
    <t>https://www.conrad.be/p/velleman-thermistor-ntc-100k-smd-10-2-pins-1206-voor-k8200-geschikt-voor-velleman-k8200-1555353?WT.srch=1&amp;gclid=Cj0KEQjw3PLnBRCpo8PCoaGM99MBEiQAppRuC2F3Dw0e5-zYCLucF8mZYLnRa5p2NnGxu7sKPBvH7p8aAntl8P8HAQ&amp;insert=8J&amp;t=1&amp;tid=1707699513_75075403188_aud-658813922369:pla-296080089822_pla-123%201555353&amp;utm_campaign=&amp;utm_content=&amp;utm_medium=&amp;utm_source=&amp;utm_term=&amp;vat=true</t>
  </si>
  <si>
    <t>https://www.allekabels.be/3d-printer/11464/1218050/3d-printer-ntc-weerstand.html?gclid=Cj0KEQjw3PLnBRCpo8PCoaGM99MBEiQAppRuC1JLgk_Do18HDb_yRovTugtEkjgFkdse5fWteUEvAlwaAlMr8P8HAQ</t>
  </si>
  <si>
    <t>MPU-6050</t>
  </si>
  <si>
    <t>https://www.hobbyelectronica.nl/product/mpu-6050/?gclid=Cj0KEQjw3PLnBRCpo8PCoaGM99MBEiQAppRuC3R3o5aFpepQValkSdl9P3LHVsfIOY7-0MqrWymLBcsaAnIY8P8HAQ</t>
  </si>
  <si>
    <t>Bord</t>
  </si>
  <si>
    <t>https://www.action.com/nl-be/p/rvs-serveerschaal/</t>
  </si>
  <si>
    <t>https://www.johanspartyverhuur.nl/a-51184751/serveren-en-buffet/serveer-schaal-ovaal-25-x-17/</t>
  </si>
  <si>
    <t>Relais</t>
  </si>
  <si>
    <t>Schakelen van verwarmingselement</t>
  </si>
  <si>
    <t>https://hackerstore.nl/Artikel/971</t>
  </si>
  <si>
    <t>https://www.conrad.be/p/pcduino-raspberry-pi-a-b-b-arduino-1267859?WT.srch=1&amp;gclid=Cj0KEQjw3PLnBRCpo8PCoaGM99MBEiQAppRuC1bd__yKHYrkxIjeMw9SfrfwBincmYFtdIBM72ZSeVgaAsAm8P8HAQ&amp;insert=8J&amp;t=1&amp;tid=1707699513_66210167986_aud-168360636538:pla-300371061519_pla-123%201267859&amp;utm_campaign=&amp;utm_content=&amp;utm_medium=&amp;utm_source=&amp;utm_term=&amp;vat=true</t>
  </si>
  <si>
    <t xml:space="preserve">Load Cell Weight Sensor 1KG 5KG 10KG 20KG HX711 Module Electronic Scale Aluminum Alloy Weighing Pressure Sensor
</t>
  </si>
  <si>
    <t xml:space="preserve">Gewichtsensor
</t>
  </si>
  <si>
    <t>https://www.aliexpress.com/item/32978423177.html?spm=a2g0s.9042311.0.0.78ac4c4dBGWZjL</t>
  </si>
  <si>
    <t>Voor LCD-display</t>
  </si>
  <si>
    <t>https://www.conrad.be/p/piher-pt-15-nv-10k-trimmer-lineair-025-w-10-k-270-1-stuks-432024</t>
  </si>
  <si>
    <t>Piher PT 15 NV 10K Trimmer Lineair 0.25 W 10 kΩ 270 ° 1 stuks</t>
  </si>
  <si>
    <t>https://www.gotron.be/breadboard-trim-potentiometer-10k.html?gclid=Cj0KEQjw3PLnBRCpo8PCoaGM99MBEiQAppRuC4ikd0uJz3H1EA4MPPc53TdY8-FRIc6MA5m3E2923bQaAuLH8P8HAQ</t>
  </si>
  <si>
    <t>Voeding voor verwarmingselement</t>
  </si>
  <si>
    <t>https://www.applamp.nl/universele-adapter-dc-12-24volt-100watt.html</t>
  </si>
  <si>
    <t>Universele adapter DC 12-24Volt 100Watt</t>
  </si>
  <si>
    <t>https://www.123phonerepair.nl/Universele-adapter-DC-12-24Volt-100Watt</t>
  </si>
  <si>
    <t>Actieve buzzer</t>
  </si>
  <si>
    <t>Maakt lawaai</t>
  </si>
  <si>
    <t>https://www.banggood.com/nl/5-PCS-Super-Loud-5V-Active-Alarm-Buzzer-Beeper-Tracker-95_5mm-for-Racing-Drone-p-1117207.html?gmcCountry=BE&amp;currency=EUR&amp;createTmp=1&amp;utm_source=googleshopping&amp;utm_medium=cpc_bgs&amp;utm_content=xibei&amp;utm_campaign=pla-be-la01-all-pc&amp;ad_id=324374756834&amp;gclid=Cj0KCQjw6IfoBRCiARIsAF6q06vRWPDnj8guCh6KLyXzRGuujlx7G7ituoogGvNyCOylXvXyvCfitOIaAsndEALw_wcB&amp;cur_warehouse=CN</t>
  </si>
  <si>
    <t>https://hackerstore.nl/Artikel/238</t>
  </si>
  <si>
    <t>FoodPlate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</si>
</sst>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8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3DDE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7" fillId="5" borderId="0" xfId="1" applyFill="1" applyAlignment="1">
      <alignment horizontal="center" vertical="top"/>
    </xf>
    <xf numFmtId="0" fontId="17" fillId="3" borderId="0" xfId="1" applyFill="1" applyAlignment="1">
      <alignment horizontal="center" vertical="top"/>
    </xf>
    <xf numFmtId="1" fontId="8" fillId="3" borderId="0" xfId="0" applyNumberFormat="1" applyFont="1" applyFill="1" applyAlignment="1">
      <alignment horizontal="left" vertical="top"/>
    </xf>
    <xf numFmtId="1" fontId="8" fillId="6" borderId="0" xfId="0" applyNumberFormat="1" applyFont="1" applyFill="1" applyAlignment="1">
      <alignment horizontal="left" vertical="top"/>
    </xf>
    <xf numFmtId="0" fontId="8" fillId="6" borderId="0" xfId="0" applyFont="1" applyFill="1" applyAlignment="1">
      <alignment vertical="top" wrapText="1"/>
    </xf>
    <xf numFmtId="0" fontId="8" fillId="6" borderId="0" xfId="0" applyFont="1" applyFill="1" applyAlignment="1">
      <alignment horizontal="center" vertical="top"/>
    </xf>
    <xf numFmtId="0" fontId="17" fillId="6" borderId="0" xfId="1" applyFill="1" applyAlignment="1">
      <alignment horizontal="center" vertical="top"/>
    </xf>
    <xf numFmtId="168" fontId="8" fillId="6" borderId="0" xfId="0" applyNumberFormat="1" applyFont="1" applyFill="1" applyAlignment="1">
      <alignment vertical="top"/>
    </xf>
    <xf numFmtId="165" fontId="8" fillId="7" borderId="0" xfId="0" applyNumberFormat="1" applyFont="1" applyFill="1" applyBorder="1" applyAlignment="1">
      <alignment horizontal="center" vertical="top"/>
    </xf>
    <xf numFmtId="165" fontId="2" fillId="7" borderId="0" xfId="0" applyNumberFormat="1" applyFont="1" applyFill="1" applyBorder="1" applyAlignment="1">
      <alignment horizontal="center" vertical="top"/>
    </xf>
    <xf numFmtId="0" fontId="2" fillId="8" borderId="0" xfId="0" applyFont="1" applyFill="1"/>
    <xf numFmtId="0" fontId="0" fillId="8" borderId="0" xfId="0" applyFont="1" applyFill="1" applyAlignment="1"/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1652EFC1-315B-4DE4-9D0B-FFB4FF20D15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45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45</xdr:row>
      <xdr:rowOff>76200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43</xdr:row>
      <xdr:rowOff>147638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3FD923AE-7BAC-4169-B07F-41D96B1614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1588" cy="127015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43</xdr:row>
      <xdr:rowOff>147638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9082D7D-94C6-4850-9F02-5BCE61F0DC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1588" cy="127015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533400</xdr:colOff>
      <xdr:row>43</xdr:row>
      <xdr:rowOff>152400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12E478DB-BD80-4880-870A-AD9E064CEA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533400</xdr:colOff>
      <xdr:row>43</xdr:row>
      <xdr:rowOff>152400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4472D8E6-DFBD-4B64-A78B-2D710A3E2C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533400</xdr:colOff>
      <xdr:row>41</xdr:row>
      <xdr:rowOff>152400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7FD57A1F-0F4E-4793-ADB3-CD5BD78581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563725" cy="13620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533400</xdr:colOff>
      <xdr:row>45</xdr:row>
      <xdr:rowOff>152400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E9E2379D-3295-4F28-9133-0F8A3F1DD3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563725" cy="11791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533400</xdr:colOff>
      <xdr:row>41</xdr:row>
      <xdr:rowOff>152400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AC9E2EDD-1FBF-4AB0-85C4-401BF0F7FE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563725" cy="13620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533400</xdr:colOff>
      <xdr:row>40</xdr:row>
      <xdr:rowOff>152400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60E769A4-5B94-4CB0-9070-65D1B26534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563725" cy="14077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533400</xdr:colOff>
      <xdr:row>40</xdr:row>
      <xdr:rowOff>152400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BB23042C-65AB-4718-ADBD-4F7C33CBEF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563725" cy="14077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19050</xdr:colOff>
      <xdr:row>26</xdr:row>
      <xdr:rowOff>423863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61A5AAB7-7C77-4A34-8C71-8603369E4C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1588" cy="127015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19050</xdr:colOff>
      <xdr:row>26</xdr:row>
      <xdr:rowOff>423863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2680F048-4061-40D2-85B8-DD8C1D452F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1588" cy="127015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1771650</xdr:colOff>
      <xdr:row>26</xdr:row>
      <xdr:rowOff>428625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E807D09A-D749-48A3-83A5-666C75E441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1771650</xdr:colOff>
      <xdr:row>26</xdr:row>
      <xdr:rowOff>428625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9EDD8FF2-C034-4AC0-83AB-5F4AF3EF0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1771650</xdr:colOff>
      <xdr:row>26</xdr:row>
      <xdr:rowOff>428625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03B1FC12-3B44-40DA-8357-6D14C183EF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1771650</xdr:colOff>
      <xdr:row>26</xdr:row>
      <xdr:rowOff>428625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B52B61CC-25F5-466B-8EC4-A8673B3E55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1771650</xdr:colOff>
      <xdr:row>26</xdr:row>
      <xdr:rowOff>428625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A1642A69-C88B-441E-9A38-490BA9AB7C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1771650</xdr:colOff>
      <xdr:row>26</xdr:row>
      <xdr:rowOff>428625</xdr:rowOff>
    </xdr:to>
    <xdr:sp macro="" textlink="">
      <xdr:nvSpPr>
        <xdr:cNvPr id="31" name="AutoShape 3">
          <a:extLst>
            <a:ext uri="{FF2B5EF4-FFF2-40B4-BE49-F238E27FC236}">
              <a16:creationId xmlns:a16="http://schemas.microsoft.com/office/drawing/2014/main" id="{9F253103-1B03-4639-9777-AD6B7983F1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1771650</xdr:colOff>
      <xdr:row>26</xdr:row>
      <xdr:rowOff>428625</xdr:rowOff>
    </xdr:to>
    <xdr:sp macro="" textlink="">
      <xdr:nvSpPr>
        <xdr:cNvPr id="2048" name="AutoShape 3">
          <a:extLst>
            <a:ext uri="{FF2B5EF4-FFF2-40B4-BE49-F238E27FC236}">
              <a16:creationId xmlns:a16="http://schemas.microsoft.com/office/drawing/2014/main" id="{824F86C0-4544-48D4-9579-33AC34CB33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rad.nl/p/berken-triplex-reely-l-x-b-x-h-500-x-250-x-3-mm-2-stuks-235512" TargetMode="External"/><Relationship Id="rId13" Type="http://schemas.openxmlformats.org/officeDocument/2006/relationships/hyperlink" Target="https://www.digikey.be/product-detail/en/sparkfun-electronics/PRT-11026/1568-1642-ND/5993855" TargetMode="External"/><Relationship Id="rId18" Type="http://schemas.openxmlformats.org/officeDocument/2006/relationships/hyperlink" Target="https://hackerstore.nl/Artikel/971" TargetMode="External"/><Relationship Id="rId26" Type="http://schemas.openxmlformats.org/officeDocument/2006/relationships/hyperlink" Target="https://www.banggood.com/nl/5-PCS-Super-Loud-5V-Active-Alarm-Buzzer-Beeper-Tracker-95_5mm-for-Racing-Drone-p-1117207.html?gmcCountry=BE&amp;currency=EUR&amp;createTmp=1&amp;utm_source=googleshopping&amp;utm_medium=cpc_bgs&amp;utm_content=xibei&amp;utm_campaign=pla-be-la01-all-pc&amp;ad_id=324374756834&amp;gclid=Cj0KCQjw6IfoBRCiARIsAF6q06vRWPDnj8guCh6KLyXzRGuujlx7G7ituoogGvNyCOylXvXyvCfitOIaAsndEALw_wcB&amp;cur_warehouse=CN" TargetMode="External"/><Relationship Id="rId3" Type="http://schemas.openxmlformats.org/officeDocument/2006/relationships/hyperlink" Target="https://www.conrad.be/p/velleman-thermistor-ntc-100k-smd-10-2-pins-1206-voor-k8200-geschikt-voor-velleman-k8200-1555353?WT.srch=1&amp;gclid=Cj0KEQjw3PLnBRCpo8PCoaGM99MBEiQAppRuC2F3Dw0e5-zYCLucF8mZYLnRa5p2NnGxu7sKPBvH7p8aAntl8P8HAQ&amp;insert=8J&amp;t=1&amp;tid=1707699513_75075403188_aud-658813922369:pla-296080089822_pla-123%201555353&amp;utm_campaign=&amp;utm_content=&amp;utm_medium=&amp;utm_source=&amp;utm_term=&amp;vat=true" TargetMode="External"/><Relationship Id="rId21" Type="http://schemas.openxmlformats.org/officeDocument/2006/relationships/hyperlink" Target="https://www.aliexpress.com/item/32978423177.html?spm=a2g0s.9042311.0.0.78ac4c4dBGWZjL" TargetMode="External"/><Relationship Id="rId7" Type="http://schemas.openxmlformats.org/officeDocument/2006/relationships/hyperlink" Target="https://www.tme.eu/nl/details/dem20485syh-ly-c/alfanumerieke-lcd-displays/display-elektronik/dem-20485-syh-ly-cyr22/" TargetMode="External"/><Relationship Id="rId12" Type="http://schemas.openxmlformats.org/officeDocument/2006/relationships/hyperlink" Target="https://www.antratek.be/7-jumper-wires-30-stuks" TargetMode="External"/><Relationship Id="rId17" Type="http://schemas.openxmlformats.org/officeDocument/2006/relationships/hyperlink" Target="https://www.johanspartyverhuur.nl/a-51184751/serveren-en-buffet/serveer-schaal-ovaal-25-x-17/" TargetMode="External"/><Relationship Id="rId25" Type="http://schemas.openxmlformats.org/officeDocument/2006/relationships/hyperlink" Target="https://www.123phonerepair.nl/Universele-adapter-DC-12-24Volt-100Watt" TargetMode="External"/><Relationship Id="rId2" Type="http://schemas.openxmlformats.org/officeDocument/2006/relationships/hyperlink" Target="https://www.bol.com/nl/p/raspberry-pi-6812373-oplader-voor-mobiele-apparatuur-binnen-zwart/9200000058771458/?suggestionType=typedsearch&amp;bltgh=rtzgK0ZMC9IBHix1estHZg.1.2.ProductImage" TargetMode="External"/><Relationship Id="rId16" Type="http://schemas.openxmlformats.org/officeDocument/2006/relationships/hyperlink" Target="https://www.action.com/nl-be/p/rvs-serveerschaal/" TargetMode="External"/><Relationship Id="rId20" Type="http://schemas.openxmlformats.org/officeDocument/2006/relationships/hyperlink" Target="https://www.aliexpress.com/item/32978423177.html?spm=a2g0s.9042311.0.0.78ac4c4dBGWZjL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ww.kiwi-electronics.nl/raspberry-pi/raspberry-pi-stroomvoorzieningen/rpi-psu-5-1v-2-5a--eu-uk" TargetMode="External"/><Relationship Id="rId6" Type="http://schemas.openxmlformats.org/officeDocument/2006/relationships/hyperlink" Target="https://www.distrelec.be/nl/dot-matrix-lcd-display-75-mm-20-display-elektronik-dem-20485-syh/p/17551326" TargetMode="External"/><Relationship Id="rId11" Type="http://schemas.openxmlformats.org/officeDocument/2006/relationships/hyperlink" Target="https://www.kiwi-electronics.nl/opruiming" TargetMode="External"/><Relationship Id="rId24" Type="http://schemas.openxmlformats.org/officeDocument/2006/relationships/hyperlink" Target="https://www.applamp.nl/universele-adapter-dc-12-24volt-100watt.html" TargetMode="External"/><Relationship Id="rId5" Type="http://schemas.openxmlformats.org/officeDocument/2006/relationships/hyperlink" Target="https://www.hobbyelectronica.nl/product/mpu-6050/?gclid=Cj0KEQjw3PLnBRCpo8PCoaGM99MBEiQAppRuC3R3o5aFpepQValkSdl9P3LHVsfIOY7-0MqrWymLBcsaAnIY8P8HAQ" TargetMode="External"/><Relationship Id="rId15" Type="http://schemas.openxmlformats.org/officeDocument/2006/relationships/hyperlink" Target="https://hackerstore.nl/Artikel/193" TargetMode="External"/><Relationship Id="rId23" Type="http://schemas.openxmlformats.org/officeDocument/2006/relationships/hyperlink" Target="https://www.gotron.be/breadboard-trim-potentiometer-10k.html?gclid=Cj0KEQjw3PLnBRCpo8PCoaGM99MBEiQAppRuC4ikd0uJz3H1EA4MPPc53TdY8-FRIc6MA5m3E2923bQaAuLH8P8HAQ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conrad.com/p/heated-bed-pcb-p8200-bedsp-suitable-for-3d-printer-velleman-k8200-1013424" TargetMode="External"/><Relationship Id="rId19" Type="http://schemas.openxmlformats.org/officeDocument/2006/relationships/hyperlink" Target="https://www.conrad.be/p/pcduino-raspberry-pi-a-b-b-arduino-1267859?WT.srch=1&amp;gclid=Cj0KEQjw3PLnBRCpo8PCoaGM99MBEiQAppRuC1bd__yKHYrkxIjeMw9SfrfwBincmYFtdIBM72ZSeVgaAsAm8P8HAQ&amp;insert=8J&amp;t=1&amp;tid=1707699513_66210167986_aud-168360636538:pla-300371061519_pla-123%201267859&amp;utm_campaign=&amp;utm_content=&amp;utm_medium=&amp;utm_source=&amp;utm_term=&amp;vat=true" TargetMode="External"/><Relationship Id="rId31" Type="http://schemas.openxmlformats.org/officeDocument/2006/relationships/comments" Target="../comments1.xml"/><Relationship Id="rId4" Type="http://schemas.openxmlformats.org/officeDocument/2006/relationships/hyperlink" Target="https://www.allekabels.be/3d-printer/11464/1218050/3d-printer-ntc-weerstand.html?gclid=Cj0KEQjw3PLnBRCpo8PCoaGM99MBEiQAppRuC1JLgk_Do18HDb_yRovTugtEkjgFkdse5fWteUEvAlwaAlMr8P8HAQ" TargetMode="External"/><Relationship Id="rId9" Type="http://schemas.openxmlformats.org/officeDocument/2006/relationships/hyperlink" Target="https://www.conrad.be/p/raspberry-pi-raspberry-pi-3-model-b-raspberry-pi-3b-raspberry-pi-3-model-b-1668026?WT.srch=1&amp;gclid=Cj0KCQiA5Y3kBRDwARIsAEwloL4trTDyNZ8IG2vuJDb8DVj6EQtmW5b-K5sf3cHQvBdvfIZZSbD9dpEaAmrBEALw_wcB&amp;insert=8J&amp;t=1&amp;tid=1707699513_75075383468_aud-168360636538:pla-301804009096_pla-1668026&amp;utm_campaign=&amp;utm_content=&amp;utm_medium=&amp;utm_source=&amp;utm_term=" TargetMode="External"/><Relationship Id="rId14" Type="http://schemas.openxmlformats.org/officeDocument/2006/relationships/hyperlink" Target="https://www.velleman.eu/products/view/?id=415802" TargetMode="External"/><Relationship Id="rId22" Type="http://schemas.openxmlformats.org/officeDocument/2006/relationships/hyperlink" Target="https://www.conrad.be/p/piher-pt-15-nv-10k-trimmer-lineair-025-w-10-k-270-1-stuks-432024" TargetMode="External"/><Relationship Id="rId27" Type="http://schemas.openxmlformats.org/officeDocument/2006/relationships/hyperlink" Target="https://hackerstore.nl/Artikel/238" TargetMode="External"/><Relationship Id="rId30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topLeftCell="A11" workbookViewId="0">
      <selection activeCell="M23" sqref="M23"/>
    </sheetView>
  </sheetViews>
  <sheetFormatPr defaultColWidth="15.25" defaultRowHeight="15" customHeight="1"/>
  <cols>
    <col min="1" max="1" width="32.375" customWidth="1"/>
    <col min="2" max="2" width="24" customWidth="1"/>
    <col min="3" max="3" width="19.375" customWidth="1"/>
    <col min="4" max="4" width="8.75" customWidth="1"/>
    <col min="5" max="5" width="8.25" customWidth="1"/>
    <col min="6" max="6" width="34.375" customWidth="1"/>
    <col min="7" max="7" width="24.75" customWidth="1"/>
    <col min="8" max="8" width="6.375" customWidth="1"/>
    <col min="9" max="10" width="8.75" customWidth="1"/>
    <col min="11" max="11" width="8.375" customWidth="1"/>
    <col min="12" max="12" width="22.75" customWidth="1"/>
    <col min="13" max="13" width="10.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68</v>
      </c>
      <c r="C2" s="2"/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69</v>
      </c>
      <c r="C3" s="2"/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70</v>
      </c>
      <c r="C4" s="2"/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0</v>
      </c>
      <c r="C5" s="4" t="s">
        <v>125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1</v>
      </c>
      <c r="C6" s="6">
        <v>1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2</v>
      </c>
      <c r="C7" s="8">
        <v>43632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3</v>
      </c>
      <c r="C8" s="10">
        <f>BillOfMaterials!$E$29</f>
        <v>16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4</v>
      </c>
      <c r="C9" s="64">
        <f>BillOfMaterials!$J$29</f>
        <v>182.93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65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5</v>
      </c>
      <c r="B14" s="15" t="s">
        <v>6</v>
      </c>
      <c r="C14" s="15" t="s">
        <v>7</v>
      </c>
      <c r="D14" s="16" t="s">
        <v>8</v>
      </c>
      <c r="E14" s="17" t="s">
        <v>9</v>
      </c>
      <c r="F14" s="17" t="s">
        <v>10</v>
      </c>
      <c r="G14" s="17" t="s">
        <v>11</v>
      </c>
      <c r="H14" s="17" t="s">
        <v>12</v>
      </c>
      <c r="I14" s="17" t="s">
        <v>13</v>
      </c>
      <c r="J14" s="17" t="s">
        <v>14</v>
      </c>
      <c r="K14" s="18" t="s">
        <v>15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94</v>
      </c>
      <c r="C15" s="20" t="s">
        <v>71</v>
      </c>
      <c r="D15" s="20">
        <v>1</v>
      </c>
      <c r="E15" s="21">
        <v>1</v>
      </c>
      <c r="F15" s="66" t="s">
        <v>95</v>
      </c>
      <c r="G15" s="66" t="s">
        <v>96</v>
      </c>
      <c r="H15" s="21">
        <v>1</v>
      </c>
      <c r="I15" s="61">
        <v>31</v>
      </c>
      <c r="J15" s="61">
        <v>31</v>
      </c>
      <c r="K15" s="62">
        <v>31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72</v>
      </c>
      <c r="C16" s="26" t="s">
        <v>88</v>
      </c>
      <c r="D16" s="26">
        <v>1</v>
      </c>
      <c r="E16" s="27">
        <v>1</v>
      </c>
      <c r="F16" s="65" t="s">
        <v>73</v>
      </c>
      <c r="G16" s="27"/>
      <c r="H16" s="27">
        <v>1</v>
      </c>
      <c r="I16" s="28">
        <v>6.99</v>
      </c>
      <c r="J16" s="61">
        <f>BillOfMaterials!$E16*BillOfMaterials!$I16</f>
        <v>6.99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75</v>
      </c>
      <c r="C17" s="20" t="s">
        <v>76</v>
      </c>
      <c r="D17" s="20">
        <v>1</v>
      </c>
      <c r="E17" s="21">
        <v>1</v>
      </c>
      <c r="F17" s="66" t="s">
        <v>74</v>
      </c>
      <c r="G17" s="66" t="s">
        <v>77</v>
      </c>
      <c r="H17" s="21">
        <v>1</v>
      </c>
      <c r="I17" s="22">
        <v>35.659999999999997</v>
      </c>
      <c r="J17" s="61">
        <f>BillOfMaterials!$E17*BillOfMaterials!$I17</f>
        <v>35.659999999999997</v>
      </c>
      <c r="K17" s="62">
        <v>35.659999999999997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6" t="s">
        <v>78</v>
      </c>
      <c r="C18" s="26" t="s">
        <v>79</v>
      </c>
      <c r="D18" s="26">
        <v>1</v>
      </c>
      <c r="E18" s="27">
        <v>1</v>
      </c>
      <c r="F18" s="65" t="s">
        <v>80</v>
      </c>
      <c r="G18" s="65" t="s">
        <v>97</v>
      </c>
      <c r="H18" s="27">
        <v>1</v>
      </c>
      <c r="I18" s="28">
        <v>18.95</v>
      </c>
      <c r="J18" s="61">
        <v>18.95</v>
      </c>
      <c r="K18" s="62">
        <v>18.95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98</v>
      </c>
      <c r="C19" s="20" t="s">
        <v>81</v>
      </c>
      <c r="D19" s="20">
        <v>1</v>
      </c>
      <c r="E19" s="21">
        <v>1</v>
      </c>
      <c r="F19" s="66" t="s">
        <v>99</v>
      </c>
      <c r="G19" s="66" t="s">
        <v>100</v>
      </c>
      <c r="H19" s="21">
        <v>1</v>
      </c>
      <c r="I19" s="22">
        <v>2</v>
      </c>
      <c r="J19" s="61">
        <v>3.99</v>
      </c>
      <c r="K19" s="62">
        <v>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19">
        <v>6</v>
      </c>
      <c r="B20" s="20" t="s">
        <v>101</v>
      </c>
      <c r="C20" s="20" t="s">
        <v>82</v>
      </c>
      <c r="D20" s="20">
        <v>1</v>
      </c>
      <c r="E20" s="21">
        <v>1</v>
      </c>
      <c r="F20" s="66" t="s">
        <v>102</v>
      </c>
      <c r="G20" s="66" t="s">
        <v>83</v>
      </c>
      <c r="H20" s="21">
        <v>1</v>
      </c>
      <c r="I20" s="22">
        <v>3.95</v>
      </c>
      <c r="J20" s="61">
        <v>3.95</v>
      </c>
      <c r="K20" s="62">
        <v>3.95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5">
        <v>7</v>
      </c>
      <c r="B21" s="26" t="s">
        <v>87</v>
      </c>
      <c r="C21" s="26" t="s">
        <v>86</v>
      </c>
      <c r="D21" s="26">
        <v>1</v>
      </c>
      <c r="E21" s="27">
        <v>1</v>
      </c>
      <c r="F21" s="65" t="s">
        <v>84</v>
      </c>
      <c r="G21" s="65" t="s">
        <v>85</v>
      </c>
      <c r="H21" s="27">
        <v>1</v>
      </c>
      <c r="I21" s="28">
        <v>16.07</v>
      </c>
      <c r="J21" s="61">
        <f>BillOfMaterials!$E21*BillOfMaterials!$I21</f>
        <v>16.07</v>
      </c>
      <c r="K21" s="62">
        <v>16.07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76" customFormat="1" ht="49.5" customHeight="1">
      <c r="A22" s="68">
        <v>8</v>
      </c>
      <c r="B22" s="69" t="s">
        <v>91</v>
      </c>
      <c r="C22" s="69" t="s">
        <v>92</v>
      </c>
      <c r="D22" s="69">
        <v>1</v>
      </c>
      <c r="E22" s="70">
        <v>3</v>
      </c>
      <c r="F22" s="71" t="s">
        <v>89</v>
      </c>
      <c r="G22" s="71" t="s">
        <v>90</v>
      </c>
      <c r="H22" s="70">
        <v>3</v>
      </c>
      <c r="I22" s="72">
        <v>5.99</v>
      </c>
      <c r="J22" s="73">
        <f>BillOfMaterials!$E28*BillOfMaterials!$I22</f>
        <v>5.99</v>
      </c>
      <c r="K22" s="74">
        <v>17.97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s="76" customFormat="1" ht="49.5" customHeight="1">
      <c r="A23" s="68">
        <v>9</v>
      </c>
      <c r="B23" s="69" t="s">
        <v>110</v>
      </c>
      <c r="C23" s="69" t="s">
        <v>111</v>
      </c>
      <c r="D23" s="69">
        <v>1</v>
      </c>
      <c r="E23" s="70">
        <v>1</v>
      </c>
      <c r="F23" s="71" t="s">
        <v>112</v>
      </c>
      <c r="G23" s="71" t="s">
        <v>112</v>
      </c>
      <c r="H23" s="70">
        <v>1</v>
      </c>
      <c r="I23" s="72">
        <v>4.96</v>
      </c>
      <c r="J23" s="73">
        <v>12.49</v>
      </c>
      <c r="K23" s="74">
        <v>4.96</v>
      </c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s="76" customFormat="1" ht="49.5" customHeight="1">
      <c r="A24" s="68">
        <v>10</v>
      </c>
      <c r="B24" s="69" t="s">
        <v>106</v>
      </c>
      <c r="C24" s="69" t="s">
        <v>107</v>
      </c>
      <c r="D24" s="69">
        <v>1</v>
      </c>
      <c r="E24" s="70">
        <v>1</v>
      </c>
      <c r="F24" s="71" t="s">
        <v>108</v>
      </c>
      <c r="G24" s="71" t="s">
        <v>109</v>
      </c>
      <c r="H24" s="70">
        <v>1</v>
      </c>
      <c r="I24" s="72">
        <v>4.4000000000000004</v>
      </c>
      <c r="J24" s="73">
        <v>7.49</v>
      </c>
      <c r="K24" s="74">
        <v>9.9499999999999993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s="76" customFormat="1" ht="49.5" customHeight="1">
      <c r="A25" s="68">
        <v>11</v>
      </c>
      <c r="B25" s="69" t="s">
        <v>115</v>
      </c>
      <c r="C25" s="69" t="s">
        <v>113</v>
      </c>
      <c r="D25" s="69">
        <v>1</v>
      </c>
      <c r="E25" s="70">
        <v>1</v>
      </c>
      <c r="F25" s="71" t="s">
        <v>114</v>
      </c>
      <c r="G25" s="71" t="s">
        <v>116</v>
      </c>
      <c r="H25" s="70">
        <v>1</v>
      </c>
      <c r="I25" s="72">
        <v>0.63</v>
      </c>
      <c r="J25" s="73">
        <v>1.5</v>
      </c>
      <c r="K25" s="74">
        <v>0.63</v>
      </c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s="76" customFormat="1" ht="49.5" customHeight="1">
      <c r="A26" s="68">
        <v>12</v>
      </c>
      <c r="B26" s="69" t="s">
        <v>119</v>
      </c>
      <c r="C26" s="69" t="s">
        <v>117</v>
      </c>
      <c r="D26" s="69">
        <v>1</v>
      </c>
      <c r="E26" s="70">
        <v>1</v>
      </c>
      <c r="F26" s="71" t="s">
        <v>118</v>
      </c>
      <c r="G26" s="71" t="s">
        <v>120</v>
      </c>
      <c r="H26" s="70"/>
      <c r="I26" s="72">
        <v>35.11</v>
      </c>
      <c r="J26" s="73">
        <v>35.11</v>
      </c>
      <c r="K26" s="74">
        <v>35.11</v>
      </c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s="76" customFormat="1" ht="49.5" customHeight="1">
      <c r="A27" s="68">
        <v>11</v>
      </c>
      <c r="B27" s="69" t="s">
        <v>121</v>
      </c>
      <c r="C27" s="69" t="s">
        <v>122</v>
      </c>
      <c r="D27" s="69">
        <v>1</v>
      </c>
      <c r="E27" s="70">
        <v>1</v>
      </c>
      <c r="F27" s="71" t="s">
        <v>123</v>
      </c>
      <c r="G27" s="71" t="s">
        <v>124</v>
      </c>
      <c r="H27" s="70">
        <v>1</v>
      </c>
      <c r="I27" s="72">
        <v>0.45</v>
      </c>
      <c r="J27" s="73">
        <v>2.83</v>
      </c>
      <c r="K27" s="74">
        <v>0.45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49.5" customHeight="1">
      <c r="A28" s="67">
        <v>12</v>
      </c>
      <c r="B28" s="20" t="s">
        <v>103</v>
      </c>
      <c r="C28" s="20" t="s">
        <v>93</v>
      </c>
      <c r="D28" s="20">
        <v>1</v>
      </c>
      <c r="E28" s="21">
        <v>1</v>
      </c>
      <c r="F28" s="66" t="s">
        <v>104</v>
      </c>
      <c r="G28" s="66" t="s">
        <v>105</v>
      </c>
      <c r="H28" s="21">
        <v>1</v>
      </c>
      <c r="I28" s="22">
        <v>0.91</v>
      </c>
      <c r="J28" s="61">
        <f>BillOfMaterials!$E28*BillOfMaterials!$I28</f>
        <v>0.91</v>
      </c>
      <c r="K28" s="62">
        <v>0.91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9"/>
      <c r="B29" s="29" t="s">
        <v>16</v>
      </c>
      <c r="C29" s="29"/>
      <c r="D29" s="29"/>
      <c r="E29" s="30">
        <f>SUBTOTAL(109,BillOfMaterials!$E$15:$E$28)</f>
        <v>16</v>
      </c>
      <c r="F29" s="30"/>
      <c r="G29" s="30"/>
      <c r="H29" s="30"/>
      <c r="I29" s="31"/>
      <c r="J29" s="63">
        <f>SUBTOTAL(109,BillOfMaterials!$J$15:$J$28)</f>
        <v>182.93</v>
      </c>
      <c r="K29" s="6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2"/>
      <c r="F30" s="2"/>
      <c r="G30" s="2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2"/>
      <c r="F31" s="2"/>
      <c r="G31" s="2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2"/>
      <c r="F32" s="2"/>
      <c r="G32" s="2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hyperlinks>
    <hyperlink ref="F18" r:id="rId1" xr:uid="{619F7810-40F5-4D7F-A50E-A2D36F31FF1A}"/>
    <hyperlink ref="G18" r:id="rId2" xr:uid="{2E4D4DE3-4AA0-4343-BD43-029344E23EF4}"/>
    <hyperlink ref="F19" r:id="rId3" display="https://www.conrad.be/p/velleman-thermistor-ntc-100k-smd-10-2-pins-1206-voor-k8200-geschikt-voor-velleman-k8200-1555353?WT.srch=1&amp;gclid=Cj0KEQjw3PLnBRCpo8PCoaGM99MBEiQAppRuC2F3Dw0e5-zYCLucF8mZYLnRa5p2NnGxu7sKPBvH7p8aAntl8P8HAQ&amp;insert=8J&amp;t=1&amp;tid=1707699513_75075403188_aud-658813922369:pla-296080089822_pla-123%201555353&amp;utm_campaign=&amp;utm_content=&amp;utm_medium=&amp;utm_source=&amp;utm_term=&amp;vat=true" xr:uid="{4838CA74-280A-43EC-BBE8-0A335D235335}"/>
    <hyperlink ref="G19" r:id="rId4" xr:uid="{CABCDB39-A39F-4ED3-BCED-D3E5BF14FDA8}"/>
    <hyperlink ref="F20" r:id="rId5" xr:uid="{83D83E2B-6DE2-463F-877E-0A9D7D3E1E98}"/>
    <hyperlink ref="F21" r:id="rId6" xr:uid="{B1DB8B5F-BF29-46C5-BF9C-B3EE76D99ABB}"/>
    <hyperlink ref="G21" r:id="rId7" xr:uid="{BB127B36-43DC-400F-92F1-24BBFCE904E8}"/>
    <hyperlink ref="F16" r:id="rId8" xr:uid="{5028EEE3-A1E8-40DB-B8EB-F129F14591FE}"/>
    <hyperlink ref="F17" r:id="rId9" display="https://www.conrad.be/p/raspberry-pi-raspberry-pi-3-model-b-raspberry-pi-3b-raspberry-pi-3-model-b-1668026?WT.srch=1&amp;gclid=Cj0KCQiA5Y3kBRDwARIsAEwloL4trTDyNZ8IG2vuJDb8DVj6EQtmW5b-K5sf3cHQvBdvfIZZSbD9dpEaAmrBEALw_wcB&amp;insert=8J&amp;t=1&amp;tid=1707699513_75075383468_aud-168360636538:pla-301804009096_pla-1668026&amp;utm_campaign=&amp;utm_content=&amp;utm_medium=&amp;utm_source=&amp;utm_term=" xr:uid="{7D87713D-E0F1-40B4-8EC6-E5896164C18A}"/>
    <hyperlink ref="G15" r:id="rId10" xr:uid="{660C1228-9F48-425A-ABC5-BE84848A58A6}"/>
    <hyperlink ref="G17" r:id="rId11" xr:uid="{286D2398-2703-48B4-8D22-5D6D36FF3C2C}"/>
    <hyperlink ref="F22" r:id="rId12" xr:uid="{7A1F5207-3BFD-4AB1-9020-342CDAAED45F}"/>
    <hyperlink ref="G22" r:id="rId13" xr:uid="{88276BEF-9A53-4BF7-BA3A-CD42A6F47D98}"/>
    <hyperlink ref="F15" r:id="rId14" xr:uid="{65C644C0-19C8-40ED-A77D-6EB9C8556D0D}"/>
    <hyperlink ref="G20" r:id="rId15" xr:uid="{77E5E55D-7A05-4F09-BCB5-9D03D3CAF882}"/>
    <hyperlink ref="F28" r:id="rId16" xr:uid="{2343394C-494A-4F79-B099-AD7A2AD9E10D}"/>
    <hyperlink ref="G28" r:id="rId17" xr:uid="{6E232AE6-CBC7-4B2B-8EF3-DDED5C389D09}"/>
    <hyperlink ref="F24" r:id="rId18" xr:uid="{7806DC34-5D17-4954-92FA-5A9B6E7321AF}"/>
    <hyperlink ref="G24" r:id="rId19" display="https://www.conrad.be/p/pcduino-raspberry-pi-a-b-b-arduino-1267859?WT.srch=1&amp;gclid=Cj0KEQjw3PLnBRCpo8PCoaGM99MBEiQAppRuC1bd__yKHYrkxIjeMw9SfrfwBincmYFtdIBM72ZSeVgaAsAm8P8HAQ&amp;insert=8J&amp;t=1&amp;tid=1707699513_66210167986_aud-168360636538:pla-300371061519_pla-123%201267859&amp;utm_campaign=&amp;utm_content=&amp;utm_medium=&amp;utm_source=&amp;utm_term=&amp;vat=true" xr:uid="{8B1E7DE6-22BE-4EBA-B158-4AF7A39DD0DC}"/>
    <hyperlink ref="F23" r:id="rId20" xr:uid="{07B85EEB-3DB5-40F3-B117-EC73C238C5D0}"/>
    <hyperlink ref="G23" r:id="rId21" xr:uid="{D62D3402-7DBB-40BC-AD22-26AC4C259BDF}"/>
    <hyperlink ref="F25" r:id="rId22" xr:uid="{A69154AD-FBB6-4160-A952-C28BDCF35814}"/>
    <hyperlink ref="G25" r:id="rId23" xr:uid="{D524AED4-B787-4590-B48B-118537AF0B7D}"/>
    <hyperlink ref="F26" r:id="rId24" xr:uid="{FF9BDDE5-D5E9-49B2-A444-5CA30B9501FC}"/>
    <hyperlink ref="G26" r:id="rId25" xr:uid="{53C82064-6DD1-4F27-AF58-9041D09DDD7B}"/>
    <hyperlink ref="F27" r:id="rId26" display="https://www.banggood.com/nl/5-PCS-Super-Loud-5V-Active-Alarm-Buzzer-Beeper-Tracker-95_5mm-for-Racing-Drone-p-1117207.html?gmcCountry=BE&amp;currency=EUR&amp;createTmp=1&amp;utm_source=googleshopping&amp;utm_medium=cpc_bgs&amp;utm_content=xibei&amp;utm_campaign=pla-be-la01-all-pc&amp;ad_id=324374756834&amp;gclid=Cj0KCQjw6IfoBRCiARIsAF6q06vRWPDnj8guCh6KLyXzRGuujlx7G7ituoogGvNyCOylXvXyvCfitOIaAsndEALw_wcB&amp;cur_warehouse=CN" xr:uid="{3EC8568A-6228-4F45-B990-548EA12ADA62}"/>
    <hyperlink ref="G27" r:id="rId27" xr:uid="{E487BB59-F0DF-4CC5-93DB-BA1004940851}"/>
  </hyperlinks>
  <pageMargins left="0.7" right="0.7" top="0.75" bottom="0.75" header="0.3" footer="0.3"/>
  <pageSetup paperSize="9" orientation="portrait" horizontalDpi="0" verticalDpi="0" r:id="rId28"/>
  <drawing r:id="rId29"/>
  <legacy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7" sqref="B7"/>
    </sheetView>
  </sheetViews>
  <sheetFormatPr defaultColWidth="15.25" defaultRowHeight="15" customHeight="1"/>
  <cols>
    <col min="1" max="1" width="11.875" customWidth="1"/>
    <col min="2" max="2" width="44.25" customWidth="1"/>
    <col min="3" max="3" width="20.75" customWidth="1"/>
    <col min="4" max="26" width="8.875" customWidth="1"/>
  </cols>
  <sheetData>
    <row r="1" spans="1:26" ht="21.75" customHeight="1">
      <c r="A1" s="33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8</v>
      </c>
      <c r="B6" s="35" t="s">
        <v>18</v>
      </c>
      <c r="C6" s="35" t="s">
        <v>19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>
        <v>1</v>
      </c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D14" sqref="D14"/>
    </sheetView>
  </sheetViews>
  <sheetFormatPr defaultColWidth="15.25" defaultRowHeight="15" customHeight="1"/>
  <cols>
    <col min="1" max="1" width="9.75" customWidth="1"/>
    <col min="2" max="3" width="7.5" customWidth="1"/>
    <col min="4" max="4" width="18.75" customWidth="1"/>
    <col min="5" max="5" width="14.75" customWidth="1"/>
    <col min="6" max="6" width="6.375" customWidth="1"/>
    <col min="7" max="9" width="11.75" customWidth="1"/>
    <col min="10" max="10" width="6.25" customWidth="1"/>
    <col min="11" max="11" width="11.875" customWidth="1"/>
    <col min="12" max="12" width="8.75" customWidth="1"/>
    <col min="13" max="14" width="8.375" customWidth="1"/>
    <col min="15" max="15" width="23.7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>
      <c r="A1" s="48" t="s">
        <v>20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0</v>
      </c>
      <c r="E3" s="4" t="s">
        <v>21</v>
      </c>
      <c r="F3" s="2"/>
      <c r="G3" s="2"/>
      <c r="H3" s="2"/>
      <c r="I3" s="2"/>
      <c r="J3" s="2"/>
      <c r="K3" s="52" t="s">
        <v>22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23</v>
      </c>
      <c r="E4" s="6" t="s">
        <v>24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1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2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25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4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26</v>
      </c>
      <c r="B10" s="15" t="s">
        <v>5</v>
      </c>
      <c r="C10" s="15" t="s">
        <v>27</v>
      </c>
      <c r="D10" s="15" t="s">
        <v>6</v>
      </c>
      <c r="E10" s="15" t="s">
        <v>28</v>
      </c>
      <c r="F10" s="17" t="s">
        <v>9</v>
      </c>
      <c r="G10" s="55" t="s">
        <v>10</v>
      </c>
      <c r="H10" s="55" t="s">
        <v>29</v>
      </c>
      <c r="I10" s="55" t="s">
        <v>30</v>
      </c>
      <c r="J10" s="17" t="s">
        <v>12</v>
      </c>
      <c r="K10" s="17" t="s">
        <v>31</v>
      </c>
      <c r="L10" s="17" t="s">
        <v>13</v>
      </c>
      <c r="M10" s="17" t="s">
        <v>32</v>
      </c>
      <c r="N10" s="18" t="s">
        <v>15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33</v>
      </c>
      <c r="B11" s="19">
        <v>50746</v>
      </c>
      <c r="C11" s="19">
        <v>4504369</v>
      </c>
      <c r="D11" s="20" t="s">
        <v>34</v>
      </c>
      <c r="E11" s="20" t="s">
        <v>35</v>
      </c>
      <c r="F11" s="21">
        <v>1</v>
      </c>
      <c r="G11" s="21" t="s">
        <v>36</v>
      </c>
      <c r="H11" s="56" t="s">
        <v>37</v>
      </c>
      <c r="I11" s="56"/>
      <c r="J11" s="21" t="s">
        <v>38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39</v>
      </c>
      <c r="B12" s="25">
        <v>3024</v>
      </c>
      <c r="C12" s="25">
        <v>302401</v>
      </c>
      <c r="D12" s="26" t="s">
        <v>40</v>
      </c>
      <c r="E12" s="26" t="s">
        <v>35</v>
      </c>
      <c r="F12" s="27">
        <v>1</v>
      </c>
      <c r="G12" s="27" t="s">
        <v>36</v>
      </c>
      <c r="H12" s="58" t="s">
        <v>37</v>
      </c>
      <c r="I12" s="58"/>
      <c r="J12" s="27" t="s">
        <v>38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39</v>
      </c>
      <c r="B13" s="19">
        <v>3023</v>
      </c>
      <c r="C13" s="19">
        <v>302301</v>
      </c>
      <c r="D13" s="20" t="s">
        <v>41</v>
      </c>
      <c r="E13" s="20" t="s">
        <v>35</v>
      </c>
      <c r="F13" s="21">
        <v>2</v>
      </c>
      <c r="G13" s="21" t="s">
        <v>36</v>
      </c>
      <c r="H13" s="56" t="s">
        <v>37</v>
      </c>
      <c r="I13" s="56"/>
      <c r="J13" s="21" t="s">
        <v>38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39</v>
      </c>
      <c r="B14" s="25">
        <v>3023</v>
      </c>
      <c r="C14" s="25">
        <v>4211398</v>
      </c>
      <c r="D14" s="26" t="s">
        <v>41</v>
      </c>
      <c r="E14" s="26" t="s">
        <v>42</v>
      </c>
      <c r="F14" s="27">
        <v>1</v>
      </c>
      <c r="G14" s="27" t="s">
        <v>36</v>
      </c>
      <c r="H14" s="58" t="s">
        <v>37</v>
      </c>
      <c r="I14" s="58"/>
      <c r="J14" s="27" t="s">
        <v>38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39</v>
      </c>
      <c r="B15" s="19">
        <v>3794</v>
      </c>
      <c r="C15" s="19">
        <v>379401</v>
      </c>
      <c r="D15" s="20" t="s">
        <v>43</v>
      </c>
      <c r="E15" s="20" t="s">
        <v>35</v>
      </c>
      <c r="F15" s="21">
        <v>1</v>
      </c>
      <c r="G15" s="21" t="s">
        <v>36</v>
      </c>
      <c r="H15" s="56" t="s">
        <v>37</v>
      </c>
      <c r="I15" s="56"/>
      <c r="J15" s="21" t="s">
        <v>38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39</v>
      </c>
      <c r="B16" s="25">
        <v>3623</v>
      </c>
      <c r="C16" s="25">
        <v>362301</v>
      </c>
      <c r="D16" s="26" t="s">
        <v>44</v>
      </c>
      <c r="E16" s="26" t="s">
        <v>35</v>
      </c>
      <c r="F16" s="27">
        <v>1</v>
      </c>
      <c r="G16" s="27" t="s">
        <v>36</v>
      </c>
      <c r="H16" s="58" t="s">
        <v>37</v>
      </c>
      <c r="I16" s="58"/>
      <c r="J16" s="27" t="s">
        <v>38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39</v>
      </c>
      <c r="B17" s="19">
        <v>3623</v>
      </c>
      <c r="C17" s="19">
        <v>362321</v>
      </c>
      <c r="D17" s="20" t="s">
        <v>44</v>
      </c>
      <c r="E17" s="20" t="s">
        <v>45</v>
      </c>
      <c r="F17" s="21">
        <v>1</v>
      </c>
      <c r="G17" s="21" t="s">
        <v>36</v>
      </c>
      <c r="H17" s="56" t="s">
        <v>37</v>
      </c>
      <c r="I17" s="56"/>
      <c r="J17" s="21" t="s">
        <v>38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39</v>
      </c>
      <c r="B18" s="25">
        <v>94148</v>
      </c>
      <c r="C18" s="25">
        <v>302201</v>
      </c>
      <c r="D18" s="26" t="s">
        <v>46</v>
      </c>
      <c r="E18" s="26" t="s">
        <v>35</v>
      </c>
      <c r="F18" s="27">
        <v>1</v>
      </c>
      <c r="G18" s="27" t="s">
        <v>36</v>
      </c>
      <c r="H18" s="58" t="s">
        <v>37</v>
      </c>
      <c r="I18" s="58"/>
      <c r="J18" s="27" t="s">
        <v>38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47</v>
      </c>
      <c r="B19" s="19">
        <v>6141</v>
      </c>
      <c r="C19" s="19">
        <v>4210633</v>
      </c>
      <c r="D19" s="20" t="s">
        <v>48</v>
      </c>
      <c r="E19" s="20" t="s">
        <v>49</v>
      </c>
      <c r="F19" s="21">
        <v>1</v>
      </c>
      <c r="G19" s="21" t="s">
        <v>36</v>
      </c>
      <c r="H19" s="56" t="s">
        <v>37</v>
      </c>
      <c r="I19" s="56"/>
      <c r="J19" s="21" t="s">
        <v>38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47</v>
      </c>
      <c r="B20" s="25">
        <v>3070</v>
      </c>
      <c r="C20" s="25">
        <v>307021</v>
      </c>
      <c r="D20" s="26" t="s">
        <v>50</v>
      </c>
      <c r="E20" s="26" t="s">
        <v>45</v>
      </c>
      <c r="F20" s="27">
        <v>4</v>
      </c>
      <c r="G20" s="27" t="s">
        <v>36</v>
      </c>
      <c r="H20" s="58" t="s">
        <v>37</v>
      </c>
      <c r="I20" s="58"/>
      <c r="J20" s="27" t="s">
        <v>38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47</v>
      </c>
      <c r="B21" s="19">
        <v>2412</v>
      </c>
      <c r="C21" s="19">
        <v>241201</v>
      </c>
      <c r="D21" s="20" t="s">
        <v>51</v>
      </c>
      <c r="E21" s="20" t="s">
        <v>35</v>
      </c>
      <c r="F21" s="21">
        <v>1</v>
      </c>
      <c r="G21" s="21" t="s">
        <v>36</v>
      </c>
      <c r="H21" s="56" t="s">
        <v>37</v>
      </c>
      <c r="I21" s="56"/>
      <c r="J21" s="21" t="s">
        <v>38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47</v>
      </c>
      <c r="B22" s="25">
        <v>6019</v>
      </c>
      <c r="C22" s="25">
        <v>4538353</v>
      </c>
      <c r="D22" s="26" t="s">
        <v>52</v>
      </c>
      <c r="E22" s="26" t="s">
        <v>35</v>
      </c>
      <c r="F22" s="27">
        <v>4</v>
      </c>
      <c r="G22" s="27" t="s">
        <v>36</v>
      </c>
      <c r="H22" s="58" t="s">
        <v>37</v>
      </c>
      <c r="I22" s="58"/>
      <c r="J22" s="27" t="s">
        <v>38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47</v>
      </c>
      <c r="B23" s="19">
        <v>2431</v>
      </c>
      <c r="C23" s="19">
        <v>4558168</v>
      </c>
      <c r="D23" s="20" t="s">
        <v>53</v>
      </c>
      <c r="E23" s="20" t="s">
        <v>35</v>
      </c>
      <c r="F23" s="21">
        <v>1</v>
      </c>
      <c r="G23" s="21" t="s">
        <v>36</v>
      </c>
      <c r="H23" s="56" t="s">
        <v>37</v>
      </c>
      <c r="I23" s="56"/>
      <c r="J23" s="21" t="s">
        <v>38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47</v>
      </c>
      <c r="B24" s="25">
        <v>63868</v>
      </c>
      <c r="C24" s="25">
        <v>4535737</v>
      </c>
      <c r="D24" s="26" t="s">
        <v>54</v>
      </c>
      <c r="E24" s="26" t="s">
        <v>35</v>
      </c>
      <c r="F24" s="27">
        <v>4</v>
      </c>
      <c r="G24" s="27" t="s">
        <v>36</v>
      </c>
      <c r="H24" s="58" t="s">
        <v>37</v>
      </c>
      <c r="I24" s="58"/>
      <c r="J24" s="27" t="s">
        <v>38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47</v>
      </c>
      <c r="B25" s="19">
        <v>2540</v>
      </c>
      <c r="C25" s="19">
        <v>4211632</v>
      </c>
      <c r="D25" s="20" t="s">
        <v>55</v>
      </c>
      <c r="E25" s="20" t="s">
        <v>42</v>
      </c>
      <c r="F25" s="21">
        <v>4</v>
      </c>
      <c r="G25" s="21" t="s">
        <v>36</v>
      </c>
      <c r="H25" s="56" t="s">
        <v>37</v>
      </c>
      <c r="I25" s="56"/>
      <c r="J25" s="21" t="s">
        <v>38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47</v>
      </c>
      <c r="B26" s="25">
        <v>3176</v>
      </c>
      <c r="C26" s="25">
        <v>4225733</v>
      </c>
      <c r="D26" s="26" t="s">
        <v>56</v>
      </c>
      <c r="E26" s="26" t="s">
        <v>49</v>
      </c>
      <c r="F26" s="27">
        <v>1</v>
      </c>
      <c r="G26" s="27" t="s">
        <v>36</v>
      </c>
      <c r="H26" s="58" t="s">
        <v>37</v>
      </c>
      <c r="I26" s="58"/>
      <c r="J26" s="27" t="s">
        <v>38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57</v>
      </c>
      <c r="B27" s="19">
        <v>49668</v>
      </c>
      <c r="C27" s="19">
        <v>4224793</v>
      </c>
      <c r="D27" s="20" t="s">
        <v>58</v>
      </c>
      <c r="E27" s="20" t="s">
        <v>59</v>
      </c>
      <c r="F27" s="21">
        <v>1</v>
      </c>
      <c r="G27" s="21" t="s">
        <v>36</v>
      </c>
      <c r="H27" s="56" t="s">
        <v>37</v>
      </c>
      <c r="I27" s="56"/>
      <c r="J27" s="21" t="s">
        <v>38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60</v>
      </c>
      <c r="B28" s="25">
        <v>32123</v>
      </c>
      <c r="C28" s="25">
        <v>4211573</v>
      </c>
      <c r="D28" s="26" t="s">
        <v>61</v>
      </c>
      <c r="E28" s="26" t="s">
        <v>42</v>
      </c>
      <c r="F28" s="27">
        <v>4</v>
      </c>
      <c r="G28" s="27" t="s">
        <v>36</v>
      </c>
      <c r="H28" s="58" t="s">
        <v>37</v>
      </c>
      <c r="I28" s="58"/>
      <c r="J28" s="27" t="s">
        <v>38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60</v>
      </c>
      <c r="B29" s="19">
        <v>6590</v>
      </c>
      <c r="C29" s="19">
        <v>4211622</v>
      </c>
      <c r="D29" s="20" t="s">
        <v>62</v>
      </c>
      <c r="E29" s="20" t="s">
        <v>42</v>
      </c>
      <c r="F29" s="21">
        <v>8</v>
      </c>
      <c r="G29" s="21" t="s">
        <v>36</v>
      </c>
      <c r="H29" s="56" t="s">
        <v>37</v>
      </c>
      <c r="I29" s="56"/>
      <c r="J29" s="21" t="s">
        <v>38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63</v>
      </c>
      <c r="B30" s="25">
        <v>3957</v>
      </c>
      <c r="C30" s="25">
        <v>4211473</v>
      </c>
      <c r="D30" s="26" t="s">
        <v>64</v>
      </c>
      <c r="E30" s="26" t="s">
        <v>42</v>
      </c>
      <c r="F30" s="27">
        <v>4</v>
      </c>
      <c r="G30" s="27" t="s">
        <v>36</v>
      </c>
      <c r="H30" s="58" t="s">
        <v>37</v>
      </c>
      <c r="I30" s="58"/>
      <c r="J30" s="27" t="s">
        <v>38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16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Tibo van craenenbroeck</cp:lastModifiedBy>
  <dcterms:modified xsi:type="dcterms:W3CDTF">2019-06-14T15:35:57Z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00506f69-2295-4fd3-abf0-5f63501df92c</vt:lpwstr>
  </property>
</Properties>
</file>