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daanc\OneDrive\Howest\S4\Project I\week03_eindopdracht_Maker\eindopdracht\"/>
    </mc:Choice>
  </mc:AlternateContent>
  <bookViews>
    <workbookView xWindow="240" yWindow="465" windowWidth="28560" windowHeight="16485" tabRatio="500"/>
  </bookViews>
  <sheets>
    <sheet name="BillOfMaterials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C8" i="1"/>
  <c r="J17" i="1"/>
  <c r="J16" i="1"/>
  <c r="J15" i="1"/>
  <c r="J18" i="1"/>
  <c r="J19" i="1"/>
  <c r="J20" i="1"/>
  <c r="J21" i="1"/>
  <c r="J22" i="1"/>
  <c r="J23" i="1"/>
  <c r="J24" i="1"/>
  <c r="J25" i="1"/>
  <c r="C9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<sst xmlns="http://schemas.openxmlformats.org/spreadsheetml/2006/main" count="75" uniqueCount="47">
  <si>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</si>
  <si>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</si>
  <si>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</si>
  <si>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</si>
  <si>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</si>
  <si>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</si>
  <si>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</si>
  <si>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</si>
  <si>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</si>
  <si>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</si>
  <si>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</si>
  <si>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</si>
  <si>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</si>
  <si>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</si>
  <si>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</si>
  <si>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</si>
  <si>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</si>
  <si>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</si>
  <si>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</si>
  <si>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</si>
  <si>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</si>
  <si>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1NMCT4</t>
  </si>
  <si>
    <t>Claerhout</t>
  </si>
  <si>
    <t>Daan</t>
  </si>
  <si>
    <t>Hall effect sensor</t>
  </si>
  <si>
    <t>aliexpress</t>
  </si>
  <si>
    <t>Magnet</t>
  </si>
  <si>
    <t>Small magnets</t>
  </si>
  <si>
    <t>v1</t>
  </si>
  <si>
    <t>RaspberryPI 3</t>
  </si>
  <si>
    <t>Battery holder</t>
  </si>
  <si>
    <t>Battery holder, 8 * 1.5v aa battery's</t>
  </si>
  <si>
    <t>Battery's</t>
  </si>
  <si>
    <t>8 * 1.5v aa Battery's</t>
  </si>
  <si>
    <t>DC Converter</t>
  </si>
  <si>
    <t>12V to 5V converter with usb output</t>
  </si>
  <si>
    <t>conrad</t>
  </si>
  <si>
    <t>Mini computer for webserver, database &amp; procing of data</t>
  </si>
  <si>
    <t>Sensor that gives signal every time it detects magnetisme</t>
  </si>
  <si>
    <t>Longboard computer</t>
  </si>
  <si>
    <t xml:space="preserve">Real time clock </t>
  </si>
  <si>
    <t xml:space="preserve">RTC module for rpi to remember time </t>
  </si>
  <si>
    <t>On/of switch</t>
  </si>
  <si>
    <t>On/of switch for powering rpi down</t>
  </si>
  <si>
    <t>10K resistor</t>
  </si>
  <si>
    <t>Jumper cables</t>
  </si>
  <si>
    <t>Jumpercables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</si>
</sst>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</numFmts>
  <fonts count="11">
    <font>
      <sz val="11"/>
      <color rgb="FF000000"/>
      <name val="Arial"/>
    </font>
    <font>
      <sz val="11"/>
      <name val="Ubuntu"/>
      <family val="2"/>
    </font>
    <font>
      <sz val="10"/>
      <name val="Ubuntu"/>
      <family val="2"/>
    </font>
    <font>
      <sz val="16"/>
      <name val="Ubuntu"/>
      <family val="2"/>
    </font>
    <font>
      <u/>
      <sz val="10"/>
      <color rgb="FF0000FF"/>
      <name val="Ubuntu"/>
      <family val="2"/>
    </font>
    <font>
      <sz val="12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b/>
      <sz val="10"/>
      <color rgb="FF000000"/>
      <name val="Ubuntu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41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23</xdr:row>
      <xdr:rowOff>161925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23</xdr:row>
      <xdr:rowOff>161925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0C951F9-BAB8-464A-B5CC-4815E64FE8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23</xdr:row>
      <xdr:rowOff>161925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A301405-8F7E-41C5-8BF5-1A810B3F0D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23</xdr:row>
      <xdr:rowOff>161925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7A0633AE-9701-4A2E-9DE8-938DE55E62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89"/>
  <sheetViews>
    <sheetView showGridLines="0" tabSelected="1" topLeftCell="A10" zoomScale="85" zoomScaleNormal="85" workbookViewId="0">
      <selection activeCell="C22" sqref="C22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21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22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23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39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BillOfMaterials!$E$25</f>
        <v>10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32">
        <f>BillOfMaterials!$J$25</f>
        <v>61.750000000000007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1"/>
      <c r="C12" s="12"/>
      <c r="D12" s="2"/>
      <c r="E12" s="9"/>
      <c r="F12" s="9"/>
      <c r="G12" s="13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4" t="s">
        <v>9</v>
      </c>
      <c r="B14" s="14" t="s">
        <v>10</v>
      </c>
      <c r="C14" s="14" t="s">
        <v>11</v>
      </c>
      <c r="D14" s="15" t="s">
        <v>12</v>
      </c>
      <c r="E14" s="16" t="s">
        <v>13</v>
      </c>
      <c r="F14" s="16" t="s">
        <v>14</v>
      </c>
      <c r="G14" s="16" t="s">
        <v>15</v>
      </c>
      <c r="H14" s="16" t="s">
        <v>16</v>
      </c>
      <c r="I14" s="16" t="s">
        <v>17</v>
      </c>
      <c r="J14" s="16" t="s">
        <v>18</v>
      </c>
      <c r="K14" s="17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8">
        <v>1</v>
      </c>
      <c r="B15" s="19" t="s">
        <v>24</v>
      </c>
      <c r="C15" s="19" t="s">
        <v>38</v>
      </c>
      <c r="D15" s="19" t="s">
        <v>28</v>
      </c>
      <c r="E15" s="20">
        <v>1</v>
      </c>
      <c r="F15" s="20" t="s">
        <v>25</v>
      </c>
      <c r="G15" s="20" t="s">
        <v>36</v>
      </c>
      <c r="H15" s="20">
        <v>10</v>
      </c>
      <c r="I15" s="21">
        <v>0.68</v>
      </c>
      <c r="J15" s="29">
        <f>BillOfMaterials!$E15*BillOfMaterials!$I15</f>
        <v>0.68</v>
      </c>
      <c r="K15" s="3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2">
        <v>2</v>
      </c>
      <c r="B16" s="23" t="s">
        <v>26</v>
      </c>
      <c r="C16" s="23" t="s">
        <v>27</v>
      </c>
      <c r="D16" s="23" t="s">
        <v>28</v>
      </c>
      <c r="E16" s="24">
        <v>1</v>
      </c>
      <c r="F16" s="24" t="s">
        <v>25</v>
      </c>
      <c r="G16" s="24" t="s">
        <v>36</v>
      </c>
      <c r="H16" s="24">
        <v>100</v>
      </c>
      <c r="I16" s="25">
        <v>1.58</v>
      </c>
      <c r="J16" s="29">
        <f>BillOfMaterials!$E16*BillOfMaterials!$I16</f>
        <v>1.58</v>
      </c>
      <c r="K16" s="3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8">
        <v>3</v>
      </c>
      <c r="B17" s="19" t="s">
        <v>29</v>
      </c>
      <c r="C17" s="19" t="s">
        <v>37</v>
      </c>
      <c r="D17" s="19" t="s">
        <v>28</v>
      </c>
      <c r="E17" s="20">
        <v>1</v>
      </c>
      <c r="F17" s="20" t="s">
        <v>25</v>
      </c>
      <c r="G17" s="20" t="s">
        <v>36</v>
      </c>
      <c r="H17" s="20">
        <v>1</v>
      </c>
      <c r="I17" s="21">
        <v>39.78</v>
      </c>
      <c r="J17" s="29">
        <f>BillOfMaterials!$E17*BillOfMaterials!$I17</f>
        <v>39.78</v>
      </c>
      <c r="K17" s="3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2">
        <v>4</v>
      </c>
      <c r="B18" s="23" t="s">
        <v>30</v>
      </c>
      <c r="C18" s="23" t="s">
        <v>31</v>
      </c>
      <c r="D18" s="23" t="s">
        <v>28</v>
      </c>
      <c r="E18" s="24">
        <v>1</v>
      </c>
      <c r="F18" s="24" t="s">
        <v>25</v>
      </c>
      <c r="G18" s="24" t="s">
        <v>36</v>
      </c>
      <c r="H18" s="24">
        <v>1</v>
      </c>
      <c r="I18" s="25">
        <v>1.43</v>
      </c>
      <c r="J18" s="29">
        <f>BillOfMaterials!$E18*BillOfMaterials!$I18</f>
        <v>1.43</v>
      </c>
      <c r="K18" s="3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8">
        <v>5</v>
      </c>
      <c r="B19" s="19" t="s">
        <v>32</v>
      </c>
      <c r="C19" s="19" t="s">
        <v>33</v>
      </c>
      <c r="D19" s="19" t="s">
        <v>28</v>
      </c>
      <c r="E19" s="20">
        <v>1</v>
      </c>
      <c r="F19" s="20" t="s">
        <v>25</v>
      </c>
      <c r="G19" s="20" t="s">
        <v>36</v>
      </c>
      <c r="H19" s="20">
        <v>8</v>
      </c>
      <c r="I19" s="21">
        <v>13.2</v>
      </c>
      <c r="J19" s="29">
        <f>BillOfMaterials!$E19*BillOfMaterials!$I19</f>
        <v>13.2</v>
      </c>
      <c r="K19" s="3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2">
        <v>6</v>
      </c>
      <c r="B20" s="23" t="s">
        <v>34</v>
      </c>
      <c r="C20" s="23" t="s">
        <v>35</v>
      </c>
      <c r="D20" s="23" t="s">
        <v>28</v>
      </c>
      <c r="E20" s="24">
        <v>1</v>
      </c>
      <c r="F20" s="24" t="s">
        <v>25</v>
      </c>
      <c r="G20" s="24" t="s">
        <v>36</v>
      </c>
      <c r="H20" s="24">
        <v>1</v>
      </c>
      <c r="I20" s="25">
        <v>0.95</v>
      </c>
      <c r="J20" s="29">
        <f>BillOfMaterials!$E20*BillOfMaterials!$I20</f>
        <v>0.95</v>
      </c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2">
        <v>8</v>
      </c>
      <c r="B21" s="23" t="s">
        <v>40</v>
      </c>
      <c r="C21" s="23" t="s">
        <v>41</v>
      </c>
      <c r="D21" s="23" t="s">
        <v>28</v>
      </c>
      <c r="E21" s="24">
        <v>1</v>
      </c>
      <c r="F21" s="24" t="s">
        <v>25</v>
      </c>
      <c r="G21" s="24" t="s">
        <v>36</v>
      </c>
      <c r="H21" s="24">
        <v>1</v>
      </c>
      <c r="I21" s="25">
        <v>0.92</v>
      </c>
      <c r="J21" s="29">
        <f>BillOfMaterials!$E21*BillOfMaterials!$I21</f>
        <v>0.92</v>
      </c>
      <c r="K21" s="3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18">
        <v>9</v>
      </c>
      <c r="B22" s="19" t="s">
        <v>42</v>
      </c>
      <c r="C22" s="19" t="s">
        <v>43</v>
      </c>
      <c r="D22" s="19" t="s">
        <v>28</v>
      </c>
      <c r="E22" s="20">
        <v>1</v>
      </c>
      <c r="F22" s="20" t="s">
        <v>25</v>
      </c>
      <c r="G22" s="20" t="s">
        <v>36</v>
      </c>
      <c r="H22" s="20">
        <v>1</v>
      </c>
      <c r="I22" s="21">
        <v>1.53</v>
      </c>
      <c r="J22" s="29">
        <f>BillOfMaterials!$E22*BillOfMaterials!$I22</f>
        <v>1.53</v>
      </c>
      <c r="K22" s="3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2">
        <v>10</v>
      </c>
      <c r="B23" s="23" t="s">
        <v>44</v>
      </c>
      <c r="C23" s="23" t="s">
        <v>44</v>
      </c>
      <c r="D23" s="23" t="s">
        <v>28</v>
      </c>
      <c r="E23" s="24">
        <v>1</v>
      </c>
      <c r="F23" s="24" t="s">
        <v>25</v>
      </c>
      <c r="G23" s="24" t="s">
        <v>36</v>
      </c>
      <c r="H23" s="24">
        <v>100</v>
      </c>
      <c r="I23" s="25">
        <v>0.69</v>
      </c>
      <c r="J23" s="29">
        <f>BillOfMaterials!$E23*BillOfMaterials!$I23</f>
        <v>0.69</v>
      </c>
      <c r="K23" s="3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18">
        <v>11</v>
      </c>
      <c r="B24" s="19" t="s">
        <v>45</v>
      </c>
      <c r="C24" s="19" t="s">
        <v>46</v>
      </c>
      <c r="D24" s="19" t="s">
        <v>28</v>
      </c>
      <c r="E24" s="20">
        <v>1</v>
      </c>
      <c r="F24" s="20" t="s">
        <v>25</v>
      </c>
      <c r="G24" s="20" t="s">
        <v>36</v>
      </c>
      <c r="H24" s="20">
        <v>40</v>
      </c>
      <c r="I24" s="21">
        <v>0.99</v>
      </c>
      <c r="J24" s="29">
        <f>BillOfMaterials!$E24*BillOfMaterials!$I24</f>
        <v>0.99</v>
      </c>
      <c r="K24" s="3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6"/>
      <c r="B25" s="26" t="s">
        <v>20</v>
      </c>
      <c r="C25" s="26"/>
      <c r="D25" s="26"/>
      <c r="E25" s="27">
        <f>SUBTOTAL(109,BillOfMaterials!$E$15:$E$24)</f>
        <v>10</v>
      </c>
      <c r="F25" s="27"/>
      <c r="G25" s="27"/>
      <c r="H25" s="27"/>
      <c r="I25" s="28"/>
      <c r="J25" s="31">
        <f>SUBTOTAL(109,BillOfMaterials!$J$15:$J$24)</f>
        <v>61.750000000000007</v>
      </c>
      <c r="K25" s="3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1"/>
      <c r="B26" s="2"/>
      <c r="C26" s="2"/>
      <c r="D26" s="2"/>
      <c r="E26" s="2"/>
      <c r="F26" s="2"/>
      <c r="G26" s="2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1"/>
      <c r="F29" s="1"/>
      <c r="G29" s="1"/>
      <c r="H29" s="1"/>
      <c r="I29" s="1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BillOfMaterials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Daan Claerhout</cp:lastModifiedBy>
  <dcterms:modified xsi:type="dcterms:W3CDTF">2017-06-19T17:55:22Z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b9d611b5-6639-4e03-8be0-05d56da63b00</vt:lpwstr>
  </property>
</Properties>
</file>