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D:\Project\"/>
    </mc:Choice>
  </mc:AlternateContent>
  <bookViews>
    <workbookView xWindow="0" yWindow="0" windowWidth="23040" windowHeight="10344" tabRatio="500"/>
  </bookViews>
  <sheets>
    <sheet name="BillOfMaterials" sheetId="1" r:id="rId1"/>
    <sheet name="Revisions" sheetId="2" r:id="rId2"/>
    <sheet name="Example" sheetId="3" r:id="rId3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3" i="1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N31" i="3"/>
  <c r="M31" i="3"/>
  <c r="F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E8" i="3"/>
  <c r="E7" i="3"/>
  <c r="J15" i="1"/>
  <c r="J21" i="1"/>
  <c r="J22" i="1"/>
  <c r="J19" i="1"/>
  <c r="J24" i="1"/>
  <c r="J25" i="1"/>
  <c r="J26" i="1"/>
  <c r="E26" i="1"/>
  <c r="C9" i="1"/>
  <c r="C8" i="1"/>
</calcChain>
</file>

<file path=xl/comments1.xml><?xml version="1.0" encoding="utf-8"?>
<comments xmlns="http://schemas.openxmlformats.org/spreadsheetml/2006/main">
  <authors>
    <author/>
  </authors>
  <commentList>
    <comment ref="K14" authorId="0" shapeId="0">
      <text>
        <r>
          <rPr>
            <sz val="11"/>
            <color rgb="FF000000"/>
            <rFont val="Arial"/>
          </rPr>
          <t>clodim7:nu nog niet invullen; hier zet je aan het eind wat het eindelijk geworden is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H10" authorId="0" shapeId="0">
      <text>
        <r>
          <rPr>
            <sz val="11"/>
            <color rgb="FF000000"/>
            <rFont val="Arial"/>
          </rPr>
          <t>clodim7:
gebruk zotero</t>
        </r>
      </text>
    </comment>
    <comment ref="M10" authorId="0" shapeId="0">
      <text>
        <r>
          <rPr>
            <sz val="11"/>
            <color rgb="FF000000"/>
            <rFont val="Arial"/>
          </rPr>
          <t>clodim7:
zet de prijs van duurste alternatief</t>
        </r>
      </text>
    </comment>
    <comment ref="N10" authorId="0" shapeId="0">
      <text>
        <r>
          <rPr>
            <sz val="11"/>
            <color rgb="FF000000"/>
            <rFont val="Arial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<sst xmlns="http://schemas.openxmlformats.org/spreadsheetml/2006/main" count="181" uniqueCount="79">
  <si>
    <t>Assembly Name :</t>
  </si>
  <si>
    <t>Assembly Revision :</t>
  </si>
  <si>
    <t>Approval Date :</t>
  </si>
  <si>
    <t>Part Count :</t>
  </si>
  <si>
    <t>Total Cost :</t>
  </si>
  <si>
    <t>Part #</t>
  </si>
  <si>
    <t>Part Name</t>
  </si>
  <si>
    <t>Description</t>
  </si>
  <si>
    <t>Revision</t>
  </si>
  <si>
    <t>Qty</t>
  </si>
  <si>
    <t>Supplier</t>
  </si>
  <si>
    <t>also available from</t>
  </si>
  <si>
    <t>Units</t>
  </si>
  <si>
    <t>Unit Cost</t>
  </si>
  <si>
    <t>Max Cost</t>
  </si>
  <si>
    <t>Real Cost</t>
  </si>
  <si>
    <t>Total</t>
  </si>
  <si>
    <t>Revision History</t>
  </si>
  <si>
    <t>Bij wijzingen aan BOM vul je dit tabblad in</t>
  </si>
  <si>
    <t>Revision Summary</t>
  </si>
  <si>
    <t>Approval Date</t>
  </si>
  <si>
    <t>Bill of Materials for LEGO® Design</t>
  </si>
  <si>
    <t>Voorbeeld enkel als illustratie van hoe je elementen oplijst!</t>
  </si>
  <si>
    <t>Mini X-Wing™</t>
  </si>
  <si>
    <t>[42]</t>
  </si>
  <si>
    <t>Assembly Number :</t>
  </si>
  <si>
    <t>Custom</t>
  </si>
  <si>
    <t>Pieces :</t>
  </si>
  <si>
    <t>Category</t>
  </si>
  <si>
    <t>Elem ID</t>
  </si>
  <si>
    <t>Color</t>
  </si>
  <si>
    <t>Alternative available from</t>
  </si>
  <si>
    <t>Action?</t>
  </si>
  <si>
    <t>Picture</t>
  </si>
  <si>
    <t>max Cost</t>
  </si>
  <si>
    <t>Bricks, Sloping</t>
  </si>
  <si>
    <t>ROOF TILE 1X1X2/3, ABS</t>
  </si>
  <si>
    <t>1 - White</t>
  </si>
  <si>
    <t>nephew</t>
  </si>
  <si>
    <t xml:space="preserve">4500069: Plate 1X2 W. 1 Knob | Brickset: LEGO set guide and database. (n.d.). Retrieved 21 February 2017, from http://brickset.com/parts/4500069
</t>
  </si>
  <si>
    <t>each</t>
  </si>
  <si>
    <t>Plates</t>
  </si>
  <si>
    <t>PLATE 1X1</t>
  </si>
  <si>
    <t>PLATE 1X2</t>
  </si>
  <si>
    <t>194 - Medium Stone Grey</t>
  </si>
  <si>
    <t>PLATE 1X2 W. 1 KNOB</t>
  </si>
  <si>
    <t>PLATE 1X3</t>
  </si>
  <si>
    <t>21 - Bright Red</t>
  </si>
  <si>
    <t>PLATE 2X2</t>
  </si>
  <si>
    <t>Plates, Special</t>
  </si>
  <si>
    <t>PLATE 1X1 ROUND</t>
  </si>
  <si>
    <t>199 - Dark Stone Grey</t>
  </si>
  <si>
    <t>FLAT TILE 1X1</t>
  </si>
  <si>
    <t>RADIATOR GRILLE 1X2</t>
  </si>
  <si>
    <t>PLATE 1X1 W/HOLDER VERTICAL</t>
  </si>
  <si>
    <t>FLAT TILE 1X4</t>
  </si>
  <si>
    <t>PLATE 2X1 W/HOLDER,VERTICAL</t>
  </si>
  <si>
    <t>PLATE 1X2 W. STICK</t>
  </si>
  <si>
    <t>COUPLING PLATE 2X2</t>
  </si>
  <si>
    <t>Bricks, Special</t>
  </si>
  <si>
    <t>PLATE 1X1 W/TOOTH</t>
  </si>
  <si>
    <t>5 - Brick Yellow</t>
  </si>
  <si>
    <t>Technic</t>
  </si>
  <si>
    <t>1/2 BUSH</t>
  </si>
  <si>
    <t>BUSH FOR CROSS AXLE</t>
  </si>
  <si>
    <t>Accessories</t>
  </si>
  <si>
    <t>STICK/AERIAL</t>
  </si>
  <si>
    <t>CLASS: 1NMCT3</t>
  </si>
  <si>
    <t>NAME: Vancoillie</t>
  </si>
  <si>
    <t>FIRSTNAME: Bjarne</t>
  </si>
  <si>
    <t>Goaxing Tech</t>
  </si>
  <si>
    <t>DHT11 Humidity and temperature sensor</t>
  </si>
  <si>
    <t> Leipsic Luxshop</t>
  </si>
  <si>
    <t>Raspberry PI 3 model B</t>
  </si>
  <si>
    <t>Weerstation</t>
  </si>
  <si>
    <t>Regensensor</t>
  </si>
  <si>
    <t>TinyElectronics</t>
  </si>
  <si>
    <t>Powerbank samsung 11300mAh</t>
  </si>
  <si>
    <t>Bol.com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</si>
</sst>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€&quot;#,##0_);\(&quot;€&quot;#,##0\)"/>
    <numFmt numFmtId="165" formatCode="_(&quot;€&quot;* #,##0.00_);_(&quot;€&quot;* \(#,##0.00\);_(&quot;€&quot;* &quot;-&quot;??_);_(@_)"/>
    <numFmt numFmtId="166" formatCode="[$-409]dd\-mmm\-yy"/>
    <numFmt numFmtId="167" formatCode="&quot;$&quot;#,##0.00"/>
    <numFmt numFmtId="168" formatCode="_(&quot;$&quot;* #,##0.00_);_(&quot;$&quot;* \(#,##0.00\);_(&quot;$&quot;* &quot;-&quot;??_);_(@_)"/>
    <numFmt numFmtId="169" formatCode="_([$$-409]* #,##0.00_);_([$$-409]* \(#,##0.00\);_([$$-409]* &quot;-&quot;??_);_(@_)"/>
    <numFmt numFmtId="170" formatCode="[$-409]d\-mmm\-yy"/>
  </numFmts>
  <fonts count="18" x14ac:knownFonts="1">
    <font>
      <sz val="11"/>
      <color rgb="FF000000"/>
      <name val="Arial"/>
    </font>
    <font>
      <sz val="11"/>
      <name val="Ubuntu"/>
    </font>
    <font>
      <sz val="10"/>
      <name val="Ubuntu"/>
    </font>
    <font>
      <sz val="16"/>
      <name val="Ubuntu"/>
    </font>
    <font>
      <u/>
      <sz val="10"/>
      <color rgb="FF0000FF"/>
      <name val="Ubuntu"/>
    </font>
    <font>
      <sz val="12"/>
      <name val="Ubuntu"/>
    </font>
    <font>
      <b/>
      <sz val="10"/>
      <name val="Ubuntu"/>
    </font>
    <font>
      <b/>
      <sz val="10"/>
      <color rgb="FFFFFFFF"/>
      <name val="Ubuntu"/>
    </font>
    <font>
      <sz val="10"/>
      <color rgb="FF000000"/>
      <name val="Ubuntu"/>
    </font>
    <font>
      <b/>
      <sz val="10"/>
      <color rgb="FF000000"/>
      <name val="Ubuntu"/>
    </font>
    <font>
      <sz val="18"/>
      <name val="Ubuntu"/>
    </font>
    <font>
      <b/>
      <sz val="11"/>
      <color rgb="FFFFFFFF"/>
      <name val="Ubuntu"/>
    </font>
    <font>
      <sz val="11"/>
      <color rgb="FF000000"/>
      <name val="Ubuntu"/>
    </font>
    <font>
      <b/>
      <sz val="22"/>
      <color rgb="FF2B4575"/>
      <name val="Ubuntu"/>
    </font>
    <font>
      <b/>
      <sz val="18"/>
      <color rgb="FF273359"/>
      <name val="Ubuntu"/>
    </font>
    <font>
      <sz val="10"/>
      <color rgb="FFFFFFFF"/>
      <name val="Ubuntu"/>
    </font>
    <font>
      <sz val="10"/>
      <color rgb="FF000000"/>
      <name val="Ubuntu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  <border>
      <left/>
      <right/>
      <top/>
      <bottom style="thin">
        <color rgb="FF7D9ACE"/>
      </bottom>
      <diagonal/>
    </border>
    <border>
      <left/>
      <right/>
      <top style="thin">
        <color rgb="FF7D9ACE"/>
      </top>
      <bottom style="thin">
        <color rgb="FF7D9ACE"/>
      </bottom>
      <diagonal/>
    </border>
    <border>
      <left/>
      <right/>
      <top style="thin">
        <color rgb="FF7D9ACE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left"/>
    </xf>
    <xf numFmtId="0" fontId="6" fillId="0" borderId="0" xfId="0" applyFont="1"/>
    <xf numFmtId="0" fontId="1" fillId="0" borderId="2" xfId="0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/>
    </xf>
    <xf numFmtId="168" fontId="8" fillId="3" borderId="0" xfId="0" applyNumberFormat="1" applyFont="1" applyFill="1" applyAlignment="1">
      <alignment vertical="top"/>
    </xf>
    <xf numFmtId="169" fontId="8" fillId="4" borderId="0" xfId="0" applyNumberFormat="1" applyFont="1" applyFill="1" applyBorder="1" applyAlignment="1">
      <alignment horizontal="center" vertical="top"/>
    </xf>
    <xf numFmtId="169" fontId="2" fillId="4" borderId="0" xfId="0" applyNumberFormat="1" applyFont="1" applyFill="1" applyBorder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/>
    </xf>
    <xf numFmtId="168" fontId="8" fillId="5" borderId="0" xfId="0" applyNumberFormat="1" applyFont="1" applyFill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8" fontId="9" fillId="5" borderId="0" xfId="0" applyNumberFormat="1" applyFont="1" applyFill="1"/>
    <xf numFmtId="169" fontId="9" fillId="4" borderId="0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/>
    <xf numFmtId="0" fontId="11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170" fontId="8" fillId="3" borderId="6" xfId="0" applyNumberFormat="1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/>
    </xf>
    <xf numFmtId="170" fontId="8" fillId="5" borderId="7" xfId="0" applyNumberFormat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12" fillId="5" borderId="0" xfId="0" applyFont="1" applyFill="1" applyAlignment="1">
      <alignment horizontal="center"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/>
    <xf numFmtId="0" fontId="8" fillId="5" borderId="0" xfId="0" applyFont="1" applyFill="1" applyAlignment="1">
      <alignment horizontal="center" vertical="top" wrapText="1"/>
    </xf>
    <xf numFmtId="0" fontId="8" fillId="5" borderId="0" xfId="0" applyFont="1" applyFill="1"/>
    <xf numFmtId="169" fontId="2" fillId="4" borderId="0" xfId="0" applyNumberFormat="1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 vertical="top"/>
    </xf>
    <xf numFmtId="165" fontId="2" fillId="4" borderId="0" xfId="0" applyNumberFormat="1" applyFont="1" applyFill="1" applyBorder="1" applyAlignment="1">
      <alignment horizontal="center" vertical="top"/>
    </xf>
    <xf numFmtId="165" fontId="9" fillId="4" borderId="0" xfId="0" applyNumberFormat="1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6" fillId="3" borderId="0" xfId="0" applyFont="1" applyFill="1" applyAlignment="1">
      <alignment vertical="top" wrapText="1"/>
    </xf>
    <xf numFmtId="0" fontId="17" fillId="3" borderId="0" xfId="1" applyFill="1" applyAlignment="1">
      <alignment horizontal="center" vertical="top"/>
    </xf>
    <xf numFmtId="0" fontId="17" fillId="5" borderId="0" xfId="1" applyFill="1" applyAlignment="1">
      <alignment horizontal="center" vertical="top" wrapText="1"/>
    </xf>
    <xf numFmtId="0" fontId="17" fillId="5" borderId="0" xfId="1" applyFill="1" applyAlignment="1">
      <alignment horizontal="center" vertical="top"/>
    </xf>
  </cellXfs>
  <cellStyles count="2">
    <cellStyle name="Hyperlink" xfId="1" builtinId="8"/>
    <cellStyle name="Standaard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571500</xdr:colOff>
      <xdr:row>42</xdr:row>
      <xdr:rowOff>76200</xdr:rowOff>
    </xdr:to>
    <xdr:sp macro="" textlink="">
      <xdr:nvSpPr>
        <xdr:cNvPr id="1025" name="Rectangle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3" name="Rectangl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8FC8731-6FCB-42C3-8209-822A4D7E0C4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2423160</xdr:colOff>
      <xdr:row>21</xdr:row>
      <xdr:rowOff>220980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835C195B-B40C-4E08-81C3-F1AC7E3518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468085</xdr:colOff>
      <xdr:row>0</xdr:row>
      <xdr:rowOff>65315</xdr:rowOff>
    </xdr:from>
    <xdr:to>
      <xdr:col>7</xdr:col>
      <xdr:colOff>72797</xdr:colOff>
      <xdr:row>12</xdr:row>
      <xdr:rowOff>141515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EE6DEB7A-35B6-4F35-87AD-E1A7BF5E4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3142" y="65315"/>
          <a:ext cx="1487941" cy="2645229"/>
        </a:xfrm>
        <a:prstGeom prst="rect">
          <a:avLst/>
        </a:prstGeom>
      </xdr:spPr>
    </xdr:pic>
    <xdr:clientData/>
  </xdr:twoCellAnchor>
  <xdr:twoCellAnchor editAs="oneCell">
    <xdr:from>
      <xdr:col>5</xdr:col>
      <xdr:colOff>1577391</xdr:colOff>
      <xdr:row>0</xdr:row>
      <xdr:rowOff>65316</xdr:rowOff>
    </xdr:from>
    <xdr:to>
      <xdr:col>6</xdr:col>
      <xdr:colOff>446639</xdr:colOff>
      <xdr:row>12</xdr:row>
      <xdr:rowOff>130631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DAC10904-41AF-47DD-8890-315082306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93615" y="641578"/>
          <a:ext cx="2634344" cy="1481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10</xdr:row>
      <xdr:rowOff>0</xdr:rowOff>
    </xdr:from>
    <xdr:to>
      <xdr:col>10</xdr:col>
      <xdr:colOff>771525</xdr:colOff>
      <xdr:row>10</xdr:row>
      <xdr:rowOff>609600</xdr:rowOff>
    </xdr:to>
    <xdr:pic>
      <xdr:nvPicPr>
        <xdr:cNvPr id="2" name="image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11</xdr:row>
      <xdr:rowOff>0</xdr:rowOff>
    </xdr:from>
    <xdr:to>
      <xdr:col>10</xdr:col>
      <xdr:colOff>771525</xdr:colOff>
      <xdr:row>11</xdr:row>
      <xdr:rowOff>609600</xdr:rowOff>
    </xdr:to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12</xdr:row>
      <xdr:rowOff>0</xdr:rowOff>
    </xdr:from>
    <xdr:to>
      <xdr:col>10</xdr:col>
      <xdr:colOff>771525</xdr:colOff>
      <xdr:row>12</xdr:row>
      <xdr:rowOff>609600</xdr:rowOff>
    </xdr:to>
    <xdr:pic>
      <xdr:nvPicPr>
        <xdr:cNvPr id="4" name="image0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13</xdr:row>
      <xdr:rowOff>0</xdr:rowOff>
    </xdr:from>
    <xdr:to>
      <xdr:col>10</xdr:col>
      <xdr:colOff>771525</xdr:colOff>
      <xdr:row>13</xdr:row>
      <xdr:rowOff>609600</xdr:rowOff>
    </xdr:to>
    <xdr:pic>
      <xdr:nvPicPr>
        <xdr:cNvPr id="5" name="image07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14</xdr:row>
      <xdr:rowOff>0</xdr:rowOff>
    </xdr:from>
    <xdr:to>
      <xdr:col>10</xdr:col>
      <xdr:colOff>771525</xdr:colOff>
      <xdr:row>14</xdr:row>
      <xdr:rowOff>609600</xdr:rowOff>
    </xdr:to>
    <xdr:pic>
      <xdr:nvPicPr>
        <xdr:cNvPr id="6" name="image02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15</xdr:row>
      <xdr:rowOff>0</xdr:rowOff>
    </xdr:from>
    <xdr:to>
      <xdr:col>10</xdr:col>
      <xdr:colOff>771525</xdr:colOff>
      <xdr:row>15</xdr:row>
      <xdr:rowOff>609600</xdr:rowOff>
    </xdr:to>
    <xdr:pic>
      <xdr:nvPicPr>
        <xdr:cNvPr id="7" name="image04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16</xdr:row>
      <xdr:rowOff>0</xdr:rowOff>
    </xdr:from>
    <xdr:to>
      <xdr:col>10</xdr:col>
      <xdr:colOff>771525</xdr:colOff>
      <xdr:row>16</xdr:row>
      <xdr:rowOff>609600</xdr:rowOff>
    </xdr:to>
    <xdr:pic>
      <xdr:nvPicPr>
        <xdr:cNvPr id="8" name="image05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17</xdr:row>
      <xdr:rowOff>0</xdr:rowOff>
    </xdr:from>
    <xdr:to>
      <xdr:col>10</xdr:col>
      <xdr:colOff>771525</xdr:colOff>
      <xdr:row>17</xdr:row>
      <xdr:rowOff>609600</xdr:rowOff>
    </xdr:to>
    <xdr:pic>
      <xdr:nvPicPr>
        <xdr:cNvPr id="9" name="image08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18</xdr:row>
      <xdr:rowOff>0</xdr:rowOff>
    </xdr:from>
    <xdr:to>
      <xdr:col>10</xdr:col>
      <xdr:colOff>771525</xdr:colOff>
      <xdr:row>18</xdr:row>
      <xdr:rowOff>609600</xdr:rowOff>
    </xdr:to>
    <xdr:pic>
      <xdr:nvPicPr>
        <xdr:cNvPr id="10" name="image06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19</xdr:row>
      <xdr:rowOff>0</xdr:rowOff>
    </xdr:from>
    <xdr:to>
      <xdr:col>10</xdr:col>
      <xdr:colOff>771525</xdr:colOff>
      <xdr:row>19</xdr:row>
      <xdr:rowOff>609600</xdr:rowOff>
    </xdr:to>
    <xdr:pic>
      <xdr:nvPicPr>
        <xdr:cNvPr id="11" name="image09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20</xdr:row>
      <xdr:rowOff>0</xdr:rowOff>
    </xdr:from>
    <xdr:to>
      <xdr:col>10</xdr:col>
      <xdr:colOff>771525</xdr:colOff>
      <xdr:row>20</xdr:row>
      <xdr:rowOff>609600</xdr:rowOff>
    </xdr:to>
    <xdr:pic>
      <xdr:nvPicPr>
        <xdr:cNvPr id="12" name="image16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21</xdr:row>
      <xdr:rowOff>0</xdr:rowOff>
    </xdr:from>
    <xdr:to>
      <xdr:col>10</xdr:col>
      <xdr:colOff>771525</xdr:colOff>
      <xdr:row>21</xdr:row>
      <xdr:rowOff>609600</xdr:rowOff>
    </xdr:to>
    <xdr:pic>
      <xdr:nvPicPr>
        <xdr:cNvPr id="13" name="image19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22</xdr:row>
      <xdr:rowOff>0</xdr:rowOff>
    </xdr:from>
    <xdr:to>
      <xdr:col>10</xdr:col>
      <xdr:colOff>771525</xdr:colOff>
      <xdr:row>22</xdr:row>
      <xdr:rowOff>609600</xdr:rowOff>
    </xdr:to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23</xdr:row>
      <xdr:rowOff>0</xdr:rowOff>
    </xdr:from>
    <xdr:to>
      <xdr:col>10</xdr:col>
      <xdr:colOff>771525</xdr:colOff>
      <xdr:row>23</xdr:row>
      <xdr:rowOff>609600</xdr:rowOff>
    </xdr:to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27</xdr:row>
      <xdr:rowOff>0</xdr:rowOff>
    </xdr:from>
    <xdr:to>
      <xdr:col>10</xdr:col>
      <xdr:colOff>771525</xdr:colOff>
      <xdr:row>27</xdr:row>
      <xdr:rowOff>609600</xdr:rowOff>
    </xdr:to>
    <xdr:pic>
      <xdr:nvPicPr>
        <xdr:cNvPr id="16" name="image11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29</xdr:row>
      <xdr:rowOff>0</xdr:rowOff>
    </xdr:from>
    <xdr:to>
      <xdr:col>10</xdr:col>
      <xdr:colOff>771525</xdr:colOff>
      <xdr:row>29</xdr:row>
      <xdr:rowOff>609600</xdr:rowOff>
    </xdr:to>
    <xdr:pic>
      <xdr:nvPicPr>
        <xdr:cNvPr id="17" name="image20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28</xdr:row>
      <xdr:rowOff>9525</xdr:rowOff>
    </xdr:from>
    <xdr:to>
      <xdr:col>10</xdr:col>
      <xdr:colOff>771525</xdr:colOff>
      <xdr:row>29</xdr:row>
      <xdr:rowOff>0</xdr:rowOff>
    </xdr:to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60960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26</xdr:row>
      <xdr:rowOff>0</xdr:rowOff>
    </xdr:from>
    <xdr:to>
      <xdr:col>10</xdr:col>
      <xdr:colOff>762000</xdr:colOff>
      <xdr:row>26</xdr:row>
      <xdr:rowOff>609600</xdr:rowOff>
    </xdr:to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25</xdr:row>
      <xdr:rowOff>0</xdr:rowOff>
    </xdr:from>
    <xdr:to>
      <xdr:col>10</xdr:col>
      <xdr:colOff>762000</xdr:colOff>
      <xdr:row>25</xdr:row>
      <xdr:rowOff>609600</xdr:rowOff>
    </xdr:to>
    <xdr:pic>
      <xdr:nvPicPr>
        <xdr:cNvPr id="20" name="image18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171450</xdr:colOff>
      <xdr:row>24</xdr:row>
      <xdr:rowOff>0</xdr:rowOff>
    </xdr:from>
    <xdr:to>
      <xdr:col>10</xdr:col>
      <xdr:colOff>781050</xdr:colOff>
      <xdr:row>24</xdr:row>
      <xdr:rowOff>609600</xdr:rowOff>
    </xdr:to>
    <xdr:pic>
      <xdr:nvPicPr>
        <xdr:cNvPr id="21" name="image15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314325</xdr:colOff>
      <xdr:row>0</xdr:row>
      <xdr:rowOff>152400</xdr:rowOff>
    </xdr:from>
    <xdr:to>
      <xdr:col>8</xdr:col>
      <xdr:colOff>714375</xdr:colOff>
      <xdr:row>8</xdr:row>
      <xdr:rowOff>66675</xdr:rowOff>
    </xdr:to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2657475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15</xdr:col>
      <xdr:colOff>25400</xdr:colOff>
      <xdr:row>26</xdr:row>
      <xdr:rowOff>571500</xdr:rowOff>
    </xdr:to>
    <xdr:sp macro="" textlink="">
      <xdr:nvSpPr>
        <xdr:cNvPr id="2051" name="Rectangle 3" hidden="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3" name="Rectangle 3" hidden="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A14E9ED2-94AE-4676-B1DD-F6AA86FA451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38100</xdr:colOff>
      <xdr:row>18</xdr:row>
      <xdr:rowOff>426720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6B650B6A-1C79-482F-BD7C-21973B99854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tinytronics.nl/shop/nl/sensoren/temperatuur-lucht-vochtigheid/regensensor?search=regensenso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amazon.de/dp/B01CYQJP9O/ref=pe_386171_147587421_TE_item" TargetMode="External"/><Relationship Id="rId1" Type="http://schemas.openxmlformats.org/officeDocument/2006/relationships/hyperlink" Target="https://www.amazon.de/dp/B01N6S9LAX/ref=pe_386171_51767411_TE_dp_1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bol.com/nl/p/samsung-powerbank-extra-batterij-kit-11300-mah-met-micro-usb-aansluiting-wit/9200000037355615/?country=BE&amp;Referrer=ADVNLGOO002015-G-37732477675-S-207966142844-920000003735561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0"/>
  <sheetViews>
    <sheetView showGridLines="0" tabSelected="1" zoomScale="85" zoomScaleNormal="85" workbookViewId="0">
      <selection activeCell="D10" sqref="D10"/>
    </sheetView>
  </sheetViews>
  <sheetFormatPr defaultColWidth="15.19921875" defaultRowHeight="15" customHeight="1" x14ac:dyDescent="0.25"/>
  <cols>
    <col min="1" max="1" width="8" customWidth="1"/>
    <col min="2" max="2" width="24" customWidth="1"/>
    <col min="3" max="3" width="19.296875" customWidth="1"/>
    <col min="4" max="4" width="8.69921875" customWidth="1"/>
    <col min="5" max="5" width="8.19921875" customWidth="1"/>
    <col min="6" max="6" width="34.296875" customWidth="1"/>
    <col min="7" max="7" width="24.69921875" customWidth="1"/>
    <col min="8" max="8" width="6.296875" customWidth="1"/>
    <col min="9" max="10" width="8.69921875" customWidth="1"/>
    <col min="11" max="11" width="8.296875" customWidth="1"/>
    <col min="12" max="12" width="22.69921875" customWidth="1"/>
    <col min="13" max="13" width="10.19921875" customWidth="1"/>
    <col min="14" max="14" width="14.296875" customWidth="1"/>
    <col min="15" max="26" width="8.796875" customWidth="1"/>
  </cols>
  <sheetData>
    <row r="1" spans="1:26" ht="13.5" customHeight="1" x14ac:dyDescent="0.25">
      <c r="A1" s="1"/>
      <c r="B1" s="2"/>
      <c r="C1" s="2"/>
      <c r="D1" s="2"/>
      <c r="E1" s="1"/>
      <c r="F1" s="1"/>
      <c r="G1" s="1"/>
      <c r="H1" s="1"/>
      <c r="I1" s="1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35">
      <c r="A2" s="1"/>
      <c r="B2" s="3" t="s">
        <v>67</v>
      </c>
      <c r="C2" s="2"/>
      <c r="D2" s="2"/>
      <c r="E2" s="1"/>
      <c r="F2" s="1"/>
      <c r="G2" s="1"/>
      <c r="H2" s="1"/>
      <c r="I2" s="1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 x14ac:dyDescent="0.35">
      <c r="A3" s="1"/>
      <c r="B3" s="3" t="s">
        <v>68</v>
      </c>
      <c r="C3" s="2"/>
      <c r="D3" s="2"/>
      <c r="E3" s="1"/>
      <c r="F3" s="1"/>
      <c r="G3" s="1"/>
      <c r="H3" s="1"/>
      <c r="I3" s="1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 x14ac:dyDescent="0.35">
      <c r="A4" s="1"/>
      <c r="B4" s="3" t="s">
        <v>69</v>
      </c>
      <c r="C4" s="2"/>
      <c r="D4" s="2"/>
      <c r="E4" s="1"/>
      <c r="F4" s="1"/>
      <c r="G4" s="1"/>
      <c r="H4" s="1"/>
      <c r="I4" s="1"/>
      <c r="J4" s="2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35">
      <c r="A5" s="2"/>
      <c r="B5" s="3" t="s">
        <v>0</v>
      </c>
      <c r="C5" s="4" t="s">
        <v>74</v>
      </c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 x14ac:dyDescent="0.35">
      <c r="A6" s="2"/>
      <c r="B6" s="3" t="s">
        <v>1</v>
      </c>
      <c r="C6" s="6"/>
      <c r="D6" s="7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35">
      <c r="A7" s="2"/>
      <c r="B7" s="3" t="s">
        <v>2</v>
      </c>
      <c r="C7" s="8">
        <v>42805</v>
      </c>
      <c r="D7" s="2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 x14ac:dyDescent="0.35">
      <c r="A8" s="2"/>
      <c r="B8" s="3" t="s">
        <v>3</v>
      </c>
      <c r="C8" s="10">
        <f>BillOfMaterials!$E$26</f>
        <v>4</v>
      </c>
      <c r="D8" s="2"/>
      <c r="E8" s="9"/>
      <c r="F8" s="9"/>
      <c r="G8" s="9"/>
      <c r="H8" s="9"/>
      <c r="I8" s="9"/>
      <c r="J8" s="9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2"/>
      <c r="B9" s="3" t="s">
        <v>4</v>
      </c>
      <c r="C9" s="64">
        <f>BillOfMaterials!$J$26</f>
        <v>155.37</v>
      </c>
      <c r="D9" s="2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 x14ac:dyDescent="0.25">
      <c r="A10" s="2"/>
      <c r="B10" s="12"/>
      <c r="C10" s="13"/>
      <c r="D10" s="2"/>
      <c r="E10" s="9"/>
      <c r="F10" s="9"/>
      <c r="G10" s="9"/>
      <c r="H10" s="9"/>
      <c r="I10" s="9"/>
      <c r="J10" s="9"/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2"/>
      <c r="B11" s="12"/>
      <c r="C11" s="13"/>
      <c r="D11" s="2"/>
      <c r="E11" s="9"/>
      <c r="F11" s="9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 x14ac:dyDescent="0.25">
      <c r="A12" s="2"/>
      <c r="B12" s="12"/>
      <c r="C12" s="13"/>
      <c r="D12" s="2"/>
      <c r="E12" s="9"/>
      <c r="F12" s="9"/>
      <c r="G12" s="14"/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5">
      <c r="A13" s="2"/>
      <c r="B13" s="2"/>
      <c r="C13" s="2"/>
      <c r="D13" s="2"/>
      <c r="E13" s="9"/>
      <c r="F13" s="9"/>
      <c r="G13" s="9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25">
      <c r="A14" s="15" t="s">
        <v>5</v>
      </c>
      <c r="B14" s="15" t="s">
        <v>6</v>
      </c>
      <c r="C14" s="15" t="s">
        <v>7</v>
      </c>
      <c r="D14" s="16" t="s">
        <v>8</v>
      </c>
      <c r="E14" s="17" t="s">
        <v>9</v>
      </c>
      <c r="F14" s="17" t="s">
        <v>10</v>
      </c>
      <c r="G14" s="17" t="s">
        <v>11</v>
      </c>
      <c r="H14" s="17" t="s">
        <v>12</v>
      </c>
      <c r="I14" s="17" t="s">
        <v>13</v>
      </c>
      <c r="J14" s="17" t="s">
        <v>14</v>
      </c>
      <c r="K14" s="18" t="s">
        <v>15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 x14ac:dyDescent="0.25">
      <c r="A15" s="19">
        <v>1</v>
      </c>
      <c r="B15" s="65" t="s">
        <v>73</v>
      </c>
      <c r="C15" s="20"/>
      <c r="D15" s="20"/>
      <c r="E15" s="21">
        <v>1</v>
      </c>
      <c r="F15" s="66" t="s">
        <v>72</v>
      </c>
      <c r="G15" s="21"/>
      <c r="H15" s="21">
        <v>1</v>
      </c>
      <c r="I15" s="22">
        <v>79.989999999999995</v>
      </c>
      <c r="J15" s="61">
        <f>BillOfMaterials!$E15*BillOfMaterials!$I15</f>
        <v>79.989999999999995</v>
      </c>
      <c r="K15" s="62">
        <v>79.989999999999995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 x14ac:dyDescent="0.25">
      <c r="A16" s="25">
        <v>2</v>
      </c>
      <c r="B16" s="26" t="s">
        <v>71</v>
      </c>
      <c r="C16" s="26"/>
      <c r="D16" s="26"/>
      <c r="E16" s="27">
        <v>1</v>
      </c>
      <c r="F16" s="67" t="s">
        <v>70</v>
      </c>
      <c r="G16" s="27"/>
      <c r="H16" s="27">
        <v>5</v>
      </c>
      <c r="I16" s="28">
        <v>2.198</v>
      </c>
      <c r="J16" s="61">
        <v>10.99</v>
      </c>
      <c r="K16" s="62">
        <v>10.99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 x14ac:dyDescent="0.25">
      <c r="A17" s="19">
        <v>3</v>
      </c>
      <c r="B17" s="20" t="s">
        <v>75</v>
      </c>
      <c r="C17" s="20"/>
      <c r="D17" s="20"/>
      <c r="E17" s="21">
        <v>1</v>
      </c>
      <c r="F17" s="66" t="s">
        <v>76</v>
      </c>
      <c r="G17" s="21"/>
      <c r="H17" s="21">
        <v>1</v>
      </c>
      <c r="I17" s="22">
        <v>3.5</v>
      </c>
      <c r="J17" s="61">
        <v>3.5</v>
      </c>
      <c r="K17" s="62">
        <v>3.5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25">
      <c r="A18" s="25">
        <v>4</v>
      </c>
      <c r="B18" s="26" t="s">
        <v>77</v>
      </c>
      <c r="C18" s="26"/>
      <c r="D18" s="26"/>
      <c r="E18" s="27">
        <v>1</v>
      </c>
      <c r="F18" s="68" t="s">
        <v>78</v>
      </c>
      <c r="G18" s="27"/>
      <c r="H18" s="27">
        <v>1</v>
      </c>
      <c r="I18" s="28">
        <v>60.89</v>
      </c>
      <c r="J18" s="61">
        <v>60.89</v>
      </c>
      <c r="K18" s="62">
        <v>60.89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25">
      <c r="A19" s="19"/>
      <c r="B19" s="20"/>
      <c r="C19" s="20"/>
      <c r="D19" s="20"/>
      <c r="E19" s="21"/>
      <c r="F19" s="21"/>
      <c r="G19" s="21"/>
      <c r="H19" s="21"/>
      <c r="I19" s="22"/>
      <c r="J19" s="61">
        <f>BillOfMaterials!$E19*BillOfMaterials!$I19</f>
        <v>0</v>
      </c>
      <c r="K19" s="6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25">
      <c r="A20" s="25"/>
      <c r="B20" s="26"/>
      <c r="C20" s="26"/>
      <c r="D20" s="26"/>
      <c r="E20" s="27"/>
      <c r="F20" s="68"/>
      <c r="G20" s="27"/>
      <c r="H20" s="27"/>
      <c r="I20" s="28"/>
      <c r="J20" s="61"/>
      <c r="K20" s="6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 x14ac:dyDescent="0.25">
      <c r="A21" s="19"/>
      <c r="B21" s="20"/>
      <c r="C21" s="20"/>
      <c r="D21" s="20"/>
      <c r="E21" s="21"/>
      <c r="F21" s="21"/>
      <c r="G21" s="21"/>
      <c r="H21" s="21"/>
      <c r="I21" s="22"/>
      <c r="J21" s="61">
        <f>BillOfMaterials!$E21*BillOfMaterials!$I21</f>
        <v>0</v>
      </c>
      <c r="K21" s="6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25">
      <c r="A22" s="25"/>
      <c r="B22" s="26"/>
      <c r="C22" s="26"/>
      <c r="D22" s="26"/>
      <c r="E22" s="27"/>
      <c r="F22" s="27"/>
      <c r="G22" s="27"/>
      <c r="H22" s="27"/>
      <c r="I22" s="28"/>
      <c r="J22" s="61">
        <f>BillOfMaterials!$E22*BillOfMaterials!$I22</f>
        <v>0</v>
      </c>
      <c r="K22" s="6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 x14ac:dyDescent="0.25">
      <c r="A23" s="19"/>
      <c r="B23" s="20"/>
      <c r="C23" s="20"/>
      <c r="D23" s="20"/>
      <c r="E23" s="21"/>
      <c r="F23" s="21"/>
      <c r="G23" s="21"/>
      <c r="H23" s="21"/>
      <c r="I23" s="22"/>
      <c r="J23" s="61">
        <f>BillOfMaterials!$E23*BillOfMaterials!$I23</f>
        <v>0</v>
      </c>
      <c r="K23" s="6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 x14ac:dyDescent="0.25">
      <c r="A24" s="25"/>
      <c r="B24" s="26"/>
      <c r="C24" s="26"/>
      <c r="D24" s="26"/>
      <c r="E24" s="27"/>
      <c r="F24" s="27"/>
      <c r="G24" s="27"/>
      <c r="H24" s="27"/>
      <c r="I24" s="28"/>
      <c r="J24" s="61">
        <f>BillOfMaterials!$E24*BillOfMaterials!$I24</f>
        <v>0</v>
      </c>
      <c r="K24" s="6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 x14ac:dyDescent="0.25">
      <c r="A25" s="19"/>
      <c r="B25" s="20"/>
      <c r="C25" s="20"/>
      <c r="D25" s="20"/>
      <c r="E25" s="21"/>
      <c r="F25" s="21"/>
      <c r="G25" s="21"/>
      <c r="H25" s="21"/>
      <c r="I25" s="22"/>
      <c r="J25" s="61">
        <f>BillOfMaterials!$E25*BillOfMaterials!$I25</f>
        <v>0</v>
      </c>
      <c r="K25" s="6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5">
      <c r="A26" s="29"/>
      <c r="B26" s="29" t="s">
        <v>16</v>
      </c>
      <c r="C26" s="29"/>
      <c r="D26" s="29"/>
      <c r="E26" s="30">
        <f>SUBTOTAL(109,BillOfMaterials!$E$15:$E$25)</f>
        <v>4</v>
      </c>
      <c r="F26" s="30"/>
      <c r="G26" s="30"/>
      <c r="H26" s="30"/>
      <c r="I26" s="31"/>
      <c r="J26" s="63">
        <f>SUBTOTAL(109,BillOfMaterials!$J$15:$J$25)</f>
        <v>155.37</v>
      </c>
      <c r="K26" s="6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3.5" customHeight="1" x14ac:dyDescent="0.25">
      <c r="A27" s="1"/>
      <c r="B27" s="2"/>
      <c r="C27" s="2"/>
      <c r="D27" s="2"/>
      <c r="E27" s="2"/>
      <c r="F27" s="2"/>
      <c r="G27" s="2"/>
      <c r="H27" s="1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3.5" customHeight="1" x14ac:dyDescent="0.25">
      <c r="A28" s="1"/>
      <c r="B28" s="2"/>
      <c r="C28" s="2"/>
      <c r="D28" s="2"/>
      <c r="E28" s="2"/>
      <c r="F28" s="2"/>
      <c r="G28" s="2"/>
      <c r="H28" s="1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3.5" customHeight="1" x14ac:dyDescent="0.25">
      <c r="A29" s="1"/>
      <c r="B29" s="2"/>
      <c r="C29" s="2"/>
      <c r="D29" s="2"/>
      <c r="E29" s="2"/>
      <c r="F29" s="2"/>
      <c r="G29" s="2"/>
      <c r="H29" s="1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 x14ac:dyDescent="0.25">
      <c r="A30" s="1"/>
      <c r="B30" s="2"/>
      <c r="C30" s="2"/>
      <c r="D30" s="2"/>
      <c r="E30" s="1"/>
      <c r="F30" s="1"/>
      <c r="G30" s="1"/>
      <c r="H30" s="1"/>
      <c r="I30" s="1"/>
      <c r="J30" s="2"/>
      <c r="K30" s="2"/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 x14ac:dyDescent="0.25">
      <c r="A31" s="1"/>
      <c r="B31" s="2"/>
      <c r="C31" s="2"/>
      <c r="D31" s="2"/>
      <c r="E31" s="1"/>
      <c r="F31" s="1"/>
      <c r="G31" s="1"/>
      <c r="H31" s="1"/>
      <c r="I31" s="1"/>
      <c r="J31" s="2"/>
      <c r="K31" s="2"/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1"/>
      <c r="B32" s="2"/>
      <c r="C32" s="2"/>
      <c r="D32" s="2"/>
      <c r="E32" s="1"/>
      <c r="F32" s="1"/>
      <c r="G32" s="1"/>
      <c r="H32" s="1"/>
      <c r="I32" s="1"/>
      <c r="J32" s="2"/>
      <c r="K32" s="2"/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1"/>
      <c r="B33" s="2"/>
      <c r="C33" s="2"/>
      <c r="D33" s="2"/>
      <c r="E33" s="1"/>
      <c r="F33" s="1"/>
      <c r="G33" s="1"/>
      <c r="H33" s="1"/>
      <c r="I33" s="1"/>
      <c r="J33" s="2"/>
      <c r="K33" s="2"/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1"/>
      <c r="B34" s="2"/>
      <c r="C34" s="2"/>
      <c r="D34" s="2"/>
      <c r="E34" s="1"/>
      <c r="F34" s="1"/>
      <c r="G34" s="1"/>
      <c r="H34" s="1"/>
      <c r="I34" s="1"/>
      <c r="J34" s="2"/>
      <c r="K34" s="2"/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1"/>
      <c r="B35" s="2"/>
      <c r="C35" s="2"/>
      <c r="D35" s="2"/>
      <c r="E35" s="1"/>
      <c r="F35" s="1"/>
      <c r="G35" s="1"/>
      <c r="H35" s="1"/>
      <c r="I35" s="1"/>
      <c r="J35" s="2"/>
      <c r="K35" s="2"/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1"/>
      <c r="B36" s="2"/>
      <c r="C36" s="2"/>
      <c r="D36" s="2"/>
      <c r="E36" s="1"/>
      <c r="F36" s="1"/>
      <c r="G36" s="1"/>
      <c r="H36" s="1"/>
      <c r="I36" s="1"/>
      <c r="J36" s="2"/>
      <c r="K36" s="2"/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1"/>
      <c r="B37" s="2"/>
      <c r="C37" s="2"/>
      <c r="D37" s="2"/>
      <c r="E37" s="1"/>
      <c r="F37" s="1"/>
      <c r="G37" s="1"/>
      <c r="H37" s="1"/>
      <c r="I37" s="1"/>
      <c r="J37" s="2"/>
      <c r="K37" s="2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1"/>
      <c r="B38" s="2"/>
      <c r="C38" s="2"/>
      <c r="D38" s="2"/>
      <c r="E38" s="1"/>
      <c r="F38" s="1"/>
      <c r="G38" s="1"/>
      <c r="H38" s="1"/>
      <c r="I38" s="1"/>
      <c r="J38" s="2"/>
      <c r="K38" s="2"/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1"/>
      <c r="B39" s="2"/>
      <c r="C39" s="2"/>
      <c r="D39" s="2"/>
      <c r="E39" s="1"/>
      <c r="F39" s="1"/>
      <c r="G39" s="1"/>
      <c r="H39" s="1"/>
      <c r="I39" s="1"/>
      <c r="J39" s="2"/>
      <c r="K39" s="2"/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1"/>
      <c r="B40" s="2"/>
      <c r="C40" s="2"/>
      <c r="D40" s="2"/>
      <c r="E40" s="1"/>
      <c r="F40" s="1"/>
      <c r="G40" s="1"/>
      <c r="H40" s="1"/>
      <c r="I40" s="1"/>
      <c r="J40" s="2"/>
      <c r="K40" s="2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1"/>
      <c r="B41" s="2"/>
      <c r="C41" s="2"/>
      <c r="D41" s="2"/>
      <c r="E41" s="1"/>
      <c r="F41" s="1"/>
      <c r="G41" s="1"/>
      <c r="H41" s="1"/>
      <c r="I41" s="1"/>
      <c r="J41" s="2"/>
      <c r="K41" s="2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1"/>
      <c r="B42" s="2"/>
      <c r="C42" s="2"/>
      <c r="D42" s="2"/>
      <c r="E42" s="1"/>
      <c r="F42" s="1"/>
      <c r="G42" s="1"/>
      <c r="H42" s="1"/>
      <c r="I42" s="1"/>
      <c r="J42" s="2"/>
      <c r="K42" s="2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1"/>
      <c r="B43" s="2"/>
      <c r="C43" s="2"/>
      <c r="D43" s="2"/>
      <c r="E43" s="1"/>
      <c r="F43" s="1"/>
      <c r="G43" s="1"/>
      <c r="H43" s="1"/>
      <c r="I43" s="1"/>
      <c r="J43" s="2"/>
      <c r="K43" s="2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1"/>
      <c r="B44" s="2"/>
      <c r="C44" s="2"/>
      <c r="D44" s="2"/>
      <c r="E44" s="1"/>
      <c r="F44" s="1"/>
      <c r="G44" s="1"/>
      <c r="H44" s="1"/>
      <c r="I44" s="1"/>
      <c r="J44" s="2"/>
      <c r="K44" s="2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1"/>
      <c r="B45" s="2"/>
      <c r="C45" s="2"/>
      <c r="D45" s="2"/>
      <c r="E45" s="1"/>
      <c r="F45" s="1"/>
      <c r="G45" s="1"/>
      <c r="H45" s="1"/>
      <c r="I45" s="1"/>
      <c r="J45" s="2"/>
      <c r="K45" s="2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1"/>
      <c r="B46" s="2"/>
      <c r="C46" s="2"/>
      <c r="D46" s="2"/>
      <c r="E46" s="1"/>
      <c r="F46" s="1"/>
      <c r="G46" s="1"/>
      <c r="H46" s="1"/>
      <c r="I46" s="1"/>
      <c r="J46" s="2"/>
      <c r="K46" s="2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1"/>
      <c r="B47" s="2"/>
      <c r="C47" s="2"/>
      <c r="D47" s="2"/>
      <c r="E47" s="1"/>
      <c r="F47" s="1"/>
      <c r="G47" s="1"/>
      <c r="H47" s="1"/>
      <c r="I47" s="1"/>
      <c r="J47" s="2"/>
      <c r="K47" s="2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1"/>
      <c r="B48" s="2"/>
      <c r="C48" s="2"/>
      <c r="D48" s="2"/>
      <c r="E48" s="1"/>
      <c r="F48" s="1"/>
      <c r="G48" s="1"/>
      <c r="H48" s="1"/>
      <c r="I48" s="1"/>
      <c r="J48" s="2"/>
      <c r="K48" s="2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1"/>
      <c r="B49" s="2"/>
      <c r="C49" s="2"/>
      <c r="D49" s="2"/>
      <c r="E49" s="1"/>
      <c r="F49" s="1"/>
      <c r="G49" s="1"/>
      <c r="H49" s="1"/>
      <c r="I49" s="1"/>
      <c r="J49" s="2"/>
      <c r="K49" s="2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1"/>
      <c r="B50" s="2"/>
      <c r="C50" s="2"/>
      <c r="D50" s="2"/>
      <c r="E50" s="1"/>
      <c r="F50" s="1"/>
      <c r="G50" s="1"/>
      <c r="H50" s="1"/>
      <c r="I50" s="1"/>
      <c r="J50" s="2"/>
      <c r="K50" s="2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1"/>
      <c r="B51" s="2"/>
      <c r="C51" s="2"/>
      <c r="D51" s="2"/>
      <c r="E51" s="1"/>
      <c r="F51" s="1"/>
      <c r="G51" s="1"/>
      <c r="H51" s="1"/>
      <c r="I51" s="1"/>
      <c r="J51" s="2"/>
      <c r="K51" s="2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1"/>
      <c r="B52" s="2"/>
      <c r="C52" s="2"/>
      <c r="D52" s="2"/>
      <c r="E52" s="1"/>
      <c r="F52" s="1"/>
      <c r="G52" s="1"/>
      <c r="H52" s="1"/>
      <c r="I52" s="1"/>
      <c r="J52" s="2"/>
      <c r="K52" s="2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1"/>
      <c r="B53" s="2"/>
      <c r="C53" s="2"/>
      <c r="D53" s="2"/>
      <c r="E53" s="1"/>
      <c r="F53" s="1"/>
      <c r="G53" s="1"/>
      <c r="H53" s="1"/>
      <c r="I53" s="1"/>
      <c r="J53" s="2"/>
      <c r="K53" s="2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1"/>
      <c r="B54" s="2"/>
      <c r="C54" s="2"/>
      <c r="D54" s="2"/>
      <c r="E54" s="1"/>
      <c r="F54" s="1"/>
      <c r="G54" s="1"/>
      <c r="H54" s="1"/>
      <c r="I54" s="1"/>
      <c r="J54" s="2"/>
      <c r="K54" s="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1"/>
      <c r="B55" s="2"/>
      <c r="C55" s="2"/>
      <c r="D55" s="2"/>
      <c r="E55" s="1"/>
      <c r="F55" s="1"/>
      <c r="G55" s="1"/>
      <c r="H55" s="1"/>
      <c r="I55" s="1"/>
      <c r="J55" s="2"/>
      <c r="K55" s="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1"/>
      <c r="B56" s="2"/>
      <c r="C56" s="2"/>
      <c r="D56" s="2"/>
      <c r="E56" s="1"/>
      <c r="F56" s="1"/>
      <c r="G56" s="1"/>
      <c r="H56" s="1"/>
      <c r="I56" s="1"/>
      <c r="J56" s="2"/>
      <c r="K56" s="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1"/>
      <c r="B57" s="2"/>
      <c r="C57" s="2"/>
      <c r="D57" s="2"/>
      <c r="E57" s="1"/>
      <c r="F57" s="1"/>
      <c r="G57" s="1"/>
      <c r="H57" s="1"/>
      <c r="I57" s="1"/>
      <c r="J57" s="2"/>
      <c r="K57" s="2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1"/>
      <c r="B58" s="2"/>
      <c r="C58" s="2"/>
      <c r="D58" s="2"/>
      <c r="E58" s="1"/>
      <c r="F58" s="1"/>
      <c r="G58" s="1"/>
      <c r="H58" s="1"/>
      <c r="I58" s="1"/>
      <c r="J58" s="2"/>
      <c r="K58" s="2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1"/>
      <c r="B59" s="2"/>
      <c r="C59" s="2"/>
      <c r="D59" s="2"/>
      <c r="E59" s="1"/>
      <c r="F59" s="1"/>
      <c r="G59" s="1"/>
      <c r="H59" s="1"/>
      <c r="I59" s="1"/>
      <c r="J59" s="2"/>
      <c r="K59" s="2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1"/>
      <c r="B60" s="2"/>
      <c r="C60" s="2"/>
      <c r="D60" s="2"/>
      <c r="E60" s="1"/>
      <c r="F60" s="1"/>
      <c r="G60" s="1"/>
      <c r="H60" s="1"/>
      <c r="I60" s="1"/>
      <c r="J60" s="2"/>
      <c r="K60" s="2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1"/>
      <c r="B61" s="2"/>
      <c r="C61" s="2"/>
      <c r="D61" s="2"/>
      <c r="E61" s="1"/>
      <c r="F61" s="1"/>
      <c r="G61" s="1"/>
      <c r="H61" s="1"/>
      <c r="I61" s="1"/>
      <c r="J61" s="2"/>
      <c r="K61" s="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1"/>
      <c r="B62" s="2"/>
      <c r="C62" s="2"/>
      <c r="D62" s="2"/>
      <c r="E62" s="1"/>
      <c r="F62" s="1"/>
      <c r="G62" s="1"/>
      <c r="H62" s="1"/>
      <c r="I62" s="1"/>
      <c r="J62" s="2"/>
      <c r="K62" s="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1"/>
      <c r="B63" s="2"/>
      <c r="C63" s="2"/>
      <c r="D63" s="2"/>
      <c r="E63" s="1"/>
      <c r="F63" s="1"/>
      <c r="G63" s="1"/>
      <c r="H63" s="1"/>
      <c r="I63" s="1"/>
      <c r="J63" s="2"/>
      <c r="K63" s="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1"/>
      <c r="B64" s="2"/>
      <c r="C64" s="2"/>
      <c r="D64" s="2"/>
      <c r="E64" s="1"/>
      <c r="F64" s="1"/>
      <c r="G64" s="1"/>
      <c r="H64" s="1"/>
      <c r="I64" s="1"/>
      <c r="J64" s="2"/>
      <c r="K64" s="2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1"/>
      <c r="B65" s="2"/>
      <c r="C65" s="2"/>
      <c r="D65" s="2"/>
      <c r="E65" s="1"/>
      <c r="F65" s="1"/>
      <c r="G65" s="1"/>
      <c r="H65" s="1"/>
      <c r="I65" s="1"/>
      <c r="J65" s="2"/>
      <c r="K65" s="2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1"/>
      <c r="B66" s="2"/>
      <c r="C66" s="2"/>
      <c r="D66" s="2"/>
      <c r="E66" s="1"/>
      <c r="F66" s="1"/>
      <c r="G66" s="1"/>
      <c r="H66" s="1"/>
      <c r="I66" s="1"/>
      <c r="J66" s="2"/>
      <c r="K66" s="2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1"/>
      <c r="B67" s="2"/>
      <c r="C67" s="2"/>
      <c r="D67" s="2"/>
      <c r="E67" s="1"/>
      <c r="F67" s="1"/>
      <c r="G67" s="1"/>
      <c r="H67" s="1"/>
      <c r="I67" s="1"/>
      <c r="J67" s="2"/>
      <c r="K67" s="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1"/>
      <c r="B68" s="2"/>
      <c r="C68" s="2"/>
      <c r="D68" s="2"/>
      <c r="E68" s="1"/>
      <c r="F68" s="1"/>
      <c r="G68" s="1"/>
      <c r="H68" s="1"/>
      <c r="I68" s="1"/>
      <c r="J68" s="2"/>
      <c r="K68" s="2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1"/>
      <c r="B69" s="2"/>
      <c r="C69" s="2"/>
      <c r="D69" s="2"/>
      <c r="E69" s="1"/>
      <c r="F69" s="1"/>
      <c r="G69" s="1"/>
      <c r="H69" s="1"/>
      <c r="I69" s="1"/>
      <c r="J69" s="2"/>
      <c r="K69" s="2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1"/>
      <c r="B70" s="2"/>
      <c r="C70" s="2"/>
      <c r="D70" s="2"/>
      <c r="E70" s="1"/>
      <c r="F70" s="1"/>
      <c r="G70" s="1"/>
      <c r="H70" s="1"/>
      <c r="I70" s="1"/>
      <c r="J70" s="2"/>
      <c r="K70" s="2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1"/>
      <c r="B71" s="2"/>
      <c r="C71" s="2"/>
      <c r="D71" s="2"/>
      <c r="E71" s="1"/>
      <c r="F71" s="1"/>
      <c r="G71" s="1"/>
      <c r="H71" s="1"/>
      <c r="I71" s="1"/>
      <c r="J71" s="2"/>
      <c r="K71" s="2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1"/>
      <c r="B72" s="2"/>
      <c r="C72" s="2"/>
      <c r="D72" s="2"/>
      <c r="E72" s="1"/>
      <c r="F72" s="1"/>
      <c r="G72" s="1"/>
      <c r="H72" s="1"/>
      <c r="I72" s="1"/>
      <c r="J72" s="2"/>
      <c r="K72" s="2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1"/>
      <c r="B73" s="2"/>
      <c r="C73" s="2"/>
      <c r="D73" s="2"/>
      <c r="E73" s="1"/>
      <c r="F73" s="1"/>
      <c r="G73" s="1"/>
      <c r="H73" s="1"/>
      <c r="I73" s="1"/>
      <c r="J73" s="2"/>
      <c r="K73" s="2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1"/>
      <c r="B74" s="2"/>
      <c r="C74" s="2"/>
      <c r="D74" s="2"/>
      <c r="E74" s="1"/>
      <c r="F74" s="1"/>
      <c r="G74" s="1"/>
      <c r="H74" s="1"/>
      <c r="I74" s="1"/>
      <c r="J74" s="2"/>
      <c r="K74" s="2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1"/>
      <c r="B75" s="2"/>
      <c r="C75" s="2"/>
      <c r="D75" s="2"/>
      <c r="E75" s="1"/>
      <c r="F75" s="1"/>
      <c r="G75" s="1"/>
      <c r="H75" s="1"/>
      <c r="I75" s="1"/>
      <c r="J75" s="2"/>
      <c r="K75" s="2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1"/>
      <c r="B76" s="2"/>
      <c r="C76" s="2"/>
      <c r="D76" s="2"/>
      <c r="E76" s="1"/>
      <c r="F76" s="1"/>
      <c r="G76" s="1"/>
      <c r="H76" s="1"/>
      <c r="I76" s="1"/>
      <c r="J76" s="2"/>
      <c r="K76" s="2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1"/>
      <c r="B77" s="2"/>
      <c r="C77" s="2"/>
      <c r="D77" s="2"/>
      <c r="E77" s="1"/>
      <c r="F77" s="1"/>
      <c r="G77" s="1"/>
      <c r="H77" s="1"/>
      <c r="I77" s="1"/>
      <c r="J77" s="2"/>
      <c r="K77" s="2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1"/>
      <c r="B78" s="2"/>
      <c r="C78" s="2"/>
      <c r="D78" s="2"/>
      <c r="E78" s="1"/>
      <c r="F78" s="1"/>
      <c r="G78" s="1"/>
      <c r="H78" s="1"/>
      <c r="I78" s="1"/>
      <c r="J78" s="2"/>
      <c r="K78" s="2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1"/>
      <c r="B79" s="2"/>
      <c r="C79" s="2"/>
      <c r="D79" s="2"/>
      <c r="E79" s="1"/>
      <c r="F79" s="1"/>
      <c r="G79" s="1"/>
      <c r="H79" s="1"/>
      <c r="I79" s="1"/>
      <c r="J79" s="2"/>
      <c r="K79" s="2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1"/>
      <c r="B80" s="2"/>
      <c r="C80" s="2"/>
      <c r="D80" s="2"/>
      <c r="E80" s="1"/>
      <c r="F80" s="1"/>
      <c r="G80" s="1"/>
      <c r="H80" s="1"/>
      <c r="I80" s="1"/>
      <c r="J80" s="2"/>
      <c r="K80" s="2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1"/>
      <c r="B81" s="2"/>
      <c r="C81" s="2"/>
      <c r="D81" s="2"/>
      <c r="E81" s="1"/>
      <c r="F81" s="1"/>
      <c r="G81" s="1"/>
      <c r="H81" s="1"/>
      <c r="I81" s="1"/>
      <c r="J81" s="2"/>
      <c r="K81" s="2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1"/>
      <c r="B82" s="2"/>
      <c r="C82" s="2"/>
      <c r="D82" s="2"/>
      <c r="E82" s="1"/>
      <c r="F82" s="1"/>
      <c r="G82" s="1"/>
      <c r="H82" s="1"/>
      <c r="I82" s="1"/>
      <c r="J82" s="2"/>
      <c r="K82" s="2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1"/>
      <c r="B83" s="2"/>
      <c r="C83" s="2"/>
      <c r="D83" s="2"/>
      <c r="E83" s="1"/>
      <c r="F83" s="1"/>
      <c r="G83" s="1"/>
      <c r="H83" s="1"/>
      <c r="I83" s="1"/>
      <c r="J83" s="2"/>
      <c r="K83" s="2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1"/>
      <c r="B84" s="2"/>
      <c r="C84" s="2"/>
      <c r="D84" s="2"/>
      <c r="E84" s="1"/>
      <c r="F84" s="1"/>
      <c r="G84" s="1"/>
      <c r="H84" s="1"/>
      <c r="I84" s="1"/>
      <c r="J84" s="2"/>
      <c r="K84" s="2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1"/>
      <c r="B85" s="2"/>
      <c r="C85" s="2"/>
      <c r="D85" s="2"/>
      <c r="E85" s="1"/>
      <c r="F85" s="1"/>
      <c r="G85" s="1"/>
      <c r="H85" s="1"/>
      <c r="I85" s="1"/>
      <c r="J85" s="2"/>
      <c r="K85" s="2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1"/>
      <c r="B86" s="2"/>
      <c r="C86" s="2"/>
      <c r="D86" s="2"/>
      <c r="E86" s="1"/>
      <c r="F86" s="1"/>
      <c r="G86" s="1"/>
      <c r="H86" s="1"/>
      <c r="I86" s="1"/>
      <c r="J86" s="2"/>
      <c r="K86" s="2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1"/>
      <c r="B87" s="2"/>
      <c r="C87" s="2"/>
      <c r="D87" s="2"/>
      <c r="E87" s="1"/>
      <c r="F87" s="1"/>
      <c r="G87" s="1"/>
      <c r="H87" s="1"/>
      <c r="I87" s="1"/>
      <c r="J87" s="2"/>
      <c r="K87" s="2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1"/>
      <c r="B88" s="2"/>
      <c r="C88" s="2"/>
      <c r="D88" s="2"/>
      <c r="E88" s="1"/>
      <c r="F88" s="1"/>
      <c r="G88" s="1"/>
      <c r="H88" s="1"/>
      <c r="I88" s="1"/>
      <c r="J88" s="2"/>
      <c r="K88" s="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1"/>
      <c r="B89" s="2"/>
      <c r="C89" s="2"/>
      <c r="D89" s="2"/>
      <c r="E89" s="1"/>
      <c r="F89" s="1"/>
      <c r="G89" s="1"/>
      <c r="H89" s="1"/>
      <c r="I89" s="1"/>
      <c r="J89" s="2"/>
      <c r="K89" s="2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1"/>
      <c r="B90" s="2"/>
      <c r="C90" s="2"/>
      <c r="D90" s="2"/>
      <c r="E90" s="1"/>
      <c r="F90" s="1"/>
      <c r="G90" s="1"/>
      <c r="H90" s="1"/>
      <c r="I90" s="1"/>
      <c r="J90" s="2"/>
      <c r="K90" s="2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1"/>
      <c r="B91" s="2"/>
      <c r="C91" s="2"/>
      <c r="D91" s="2"/>
      <c r="E91" s="1"/>
      <c r="F91" s="1"/>
      <c r="G91" s="1"/>
      <c r="H91" s="1"/>
      <c r="I91" s="1"/>
      <c r="J91" s="2"/>
      <c r="K91" s="2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1"/>
      <c r="B92" s="2"/>
      <c r="C92" s="2"/>
      <c r="D92" s="2"/>
      <c r="E92" s="1"/>
      <c r="F92" s="1"/>
      <c r="G92" s="1"/>
      <c r="H92" s="1"/>
      <c r="I92" s="1"/>
      <c r="J92" s="2"/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1"/>
      <c r="B93" s="2"/>
      <c r="C93" s="2"/>
      <c r="D93" s="2"/>
      <c r="E93" s="1"/>
      <c r="F93" s="1"/>
      <c r="G93" s="1"/>
      <c r="H93" s="1"/>
      <c r="I93" s="1"/>
      <c r="J93" s="2"/>
      <c r="K93" s="2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1"/>
      <c r="B94" s="2"/>
      <c r="C94" s="2"/>
      <c r="D94" s="2"/>
      <c r="E94" s="1"/>
      <c r="F94" s="1"/>
      <c r="G94" s="1"/>
      <c r="H94" s="1"/>
      <c r="I94" s="1"/>
      <c r="J94" s="2"/>
      <c r="K94" s="2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1"/>
      <c r="B95" s="2"/>
      <c r="C95" s="2"/>
      <c r="D95" s="2"/>
      <c r="E95" s="1"/>
      <c r="F95" s="1"/>
      <c r="G95" s="1"/>
      <c r="H95" s="1"/>
      <c r="I95" s="1"/>
      <c r="J95" s="2"/>
      <c r="K95" s="2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1"/>
      <c r="B96" s="2"/>
      <c r="C96" s="2"/>
      <c r="D96" s="2"/>
      <c r="E96" s="1"/>
      <c r="F96" s="1"/>
      <c r="G96" s="1"/>
      <c r="H96" s="1"/>
      <c r="I96" s="1"/>
      <c r="J96" s="2"/>
      <c r="K96" s="2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1"/>
      <c r="B97" s="2"/>
      <c r="C97" s="2"/>
      <c r="D97" s="2"/>
      <c r="E97" s="1"/>
      <c r="F97" s="1"/>
      <c r="G97" s="1"/>
      <c r="H97" s="1"/>
      <c r="I97" s="1"/>
      <c r="J97" s="2"/>
      <c r="K97" s="2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1"/>
      <c r="B98" s="2"/>
      <c r="C98" s="2"/>
      <c r="D98" s="2"/>
      <c r="E98" s="1"/>
      <c r="F98" s="1"/>
      <c r="G98" s="1"/>
      <c r="H98" s="1"/>
      <c r="I98" s="1"/>
      <c r="J98" s="2"/>
      <c r="K98" s="2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1"/>
      <c r="B99" s="2"/>
      <c r="C99" s="2"/>
      <c r="D99" s="2"/>
      <c r="E99" s="1"/>
      <c r="F99" s="1"/>
      <c r="G99" s="1"/>
      <c r="H99" s="1"/>
      <c r="I99" s="1"/>
      <c r="J99" s="2"/>
      <c r="K99" s="2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2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2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2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2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2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2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2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2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2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2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2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2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2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2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2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2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2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2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2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2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2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2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2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2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2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2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2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2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2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2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2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2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2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2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2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2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2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2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2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2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2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2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2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2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2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2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2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2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2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2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2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2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2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2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2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2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2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2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2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2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2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2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2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2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2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2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2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2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2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2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2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2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2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2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2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2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2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2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2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2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2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2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2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2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2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2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2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2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2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2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2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2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2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2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2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2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2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2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2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2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2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2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2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2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2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2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2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2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2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2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2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2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2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2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2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2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2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2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2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2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2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2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2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2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2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2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2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2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2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2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2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2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2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2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2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2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2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2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2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2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2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2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2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2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2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2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2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2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2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2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2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2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2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2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2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2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2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2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2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2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2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2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2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2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2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2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2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2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2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2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2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2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2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2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2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2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2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2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2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2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2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2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2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2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2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2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2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2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2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2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2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2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2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2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2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2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2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2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2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2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2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2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2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2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2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2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2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2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2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2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2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2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2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2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2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2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2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2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2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2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2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2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2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2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2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2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2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2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2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2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2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2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2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2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2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2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2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2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2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2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2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2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2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2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2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2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2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2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2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2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2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2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2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2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2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2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2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2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2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2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2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2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2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2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2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2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2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2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2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2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2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2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2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2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2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2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2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2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2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2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2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2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2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2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2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2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2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2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2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2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2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2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2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2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2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2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2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2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2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2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2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2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2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2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2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2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2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2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2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2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2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2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2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2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2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2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2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2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2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2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2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2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2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2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2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2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2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2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2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2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2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2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2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2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2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2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2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2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2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2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2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2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2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2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2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2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2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2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2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2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2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2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2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2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2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2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2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2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2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2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2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2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2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2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2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2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2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2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2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2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2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2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2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2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2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2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2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2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2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2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2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2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2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2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2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2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2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2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2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2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2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2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2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2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2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2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2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2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2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2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2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2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2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2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2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2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2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2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2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2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2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2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2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2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2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2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2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2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2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2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2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2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2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2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2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2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2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2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2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2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2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2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2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2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2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2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2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2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2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2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2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2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2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2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2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2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2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2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2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2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2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2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2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2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2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2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2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2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2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2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2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2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2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2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2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2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2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2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2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2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2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2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2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2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2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2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2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2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2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2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2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2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2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2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2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2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2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2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2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2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2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2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2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2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2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2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2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2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2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2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2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2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2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2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2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2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2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2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2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2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2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2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2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2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2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2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2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2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2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2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2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2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2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2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2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2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2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2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2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2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2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2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2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2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2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2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2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2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2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2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2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2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2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2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2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2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2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2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2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2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2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2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2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2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2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2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2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2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2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2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2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2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2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2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2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2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2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2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2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2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2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2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2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2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2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2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2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2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2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2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2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2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2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2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2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2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2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2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2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2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2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2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2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2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2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2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2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2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2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2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2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2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2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2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2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2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2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2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2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2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2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2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2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2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2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2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2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2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2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2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2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2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2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2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2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2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2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2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2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2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2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2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2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2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2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2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2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2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2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2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2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2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2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2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2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2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2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2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2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2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2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2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2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2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2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2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2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2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2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2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2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2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2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2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2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2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2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2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2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2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2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2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2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2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2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2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2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2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2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2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2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2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2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2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2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2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2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2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2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2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2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2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2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2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2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2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2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2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2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2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2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2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2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2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2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2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2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2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2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2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2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2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2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2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2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2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2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2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2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2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2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2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2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2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2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2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2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2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2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2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2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2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2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2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2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2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2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2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2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2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2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2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2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2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2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2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2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2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2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2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2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2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2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2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2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2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2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2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2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2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2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2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2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2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2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2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2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2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2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2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2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2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2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2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2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2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2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2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2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2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2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2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2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2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2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2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2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2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2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2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2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2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2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2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2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2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2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2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2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2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2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2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2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2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2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2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2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2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2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2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2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2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2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2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2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2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2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2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2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2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2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2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2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2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2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2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2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2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2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2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2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2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2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2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2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2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2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2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2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2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2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2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2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2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2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2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2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2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2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2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2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2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2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2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2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2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2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2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2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2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2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2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2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2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1"/>
      <c r="B990" s="2"/>
      <c r="C990" s="2"/>
      <c r="D990" s="2"/>
      <c r="E990" s="1"/>
      <c r="F990" s="1"/>
      <c r="G990" s="1"/>
      <c r="H990" s="1"/>
      <c r="I990" s="1"/>
      <c r="J990" s="2"/>
      <c r="K990" s="2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hyperlinks>
    <hyperlink ref="F16" r:id="rId1"/>
    <hyperlink ref="F15" r:id="rId2"/>
    <hyperlink ref="F17" r:id="rId3"/>
    <hyperlink ref="F18" r:id="rId4"/>
  </hyperlinks>
  <pageMargins left="0.7" right="0.7" top="0.75" bottom="0.75" header="0.3" footer="0.3"/>
  <pageSetup paperSize="9" orientation="portrait" r:id="rId5"/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5.19921875" defaultRowHeight="15" customHeight="1" x14ac:dyDescent="0.25"/>
  <cols>
    <col min="1" max="1" width="11.796875" customWidth="1"/>
    <col min="2" max="2" width="44.19921875" customWidth="1"/>
    <col min="3" max="3" width="20.69921875" customWidth="1"/>
    <col min="4" max="26" width="8.796875" customWidth="1"/>
  </cols>
  <sheetData>
    <row r="1" spans="1:26" ht="21.75" customHeight="1" x14ac:dyDescent="0.35">
      <c r="A1" s="33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34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1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35" t="s">
        <v>8</v>
      </c>
      <c r="B6" s="35" t="s">
        <v>19</v>
      </c>
      <c r="C6" s="35" t="s">
        <v>20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5">
      <c r="A7" s="36"/>
      <c r="B7" s="37"/>
      <c r="C7" s="3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 x14ac:dyDescent="0.25">
      <c r="A8" s="39"/>
      <c r="B8" s="40"/>
      <c r="C8" s="4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25">
      <c r="A9" s="42"/>
      <c r="B9" s="43"/>
      <c r="C9" s="4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 x14ac:dyDescent="0.25">
      <c r="A10" s="45"/>
      <c r="B10" s="46"/>
      <c r="C10" s="4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 x14ac:dyDescent="0.25">
      <c r="A11" s="42"/>
      <c r="B11" s="43"/>
      <c r="C11" s="4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 x14ac:dyDescent="0.25">
      <c r="A12" s="45"/>
      <c r="B12" s="46"/>
      <c r="C12" s="4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 x14ac:dyDescent="0.25">
      <c r="A13" s="42"/>
      <c r="B13" s="43"/>
      <c r="C13" s="4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25">
      <c r="A14" s="45"/>
      <c r="B14" s="46"/>
      <c r="C14" s="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 x14ac:dyDescent="0.25">
      <c r="A15" s="42"/>
      <c r="B15" s="43"/>
      <c r="C15" s="4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 x14ac:dyDescent="0.25">
      <c r="A16" s="45"/>
      <c r="B16" s="46"/>
      <c r="C16" s="4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 x14ac:dyDescent="0.25">
      <c r="A17" s="42"/>
      <c r="B17" s="43"/>
      <c r="C17" s="4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 x14ac:dyDescent="0.25">
      <c r="A18" s="45"/>
      <c r="B18" s="46"/>
      <c r="C18" s="4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 x14ac:dyDescent="0.25">
      <c r="A19" s="42"/>
      <c r="B19" s="43"/>
      <c r="C19" s="4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 x14ac:dyDescent="0.25">
      <c r="A20" s="45"/>
      <c r="B20" s="46"/>
      <c r="C20" s="4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25">
      <c r="A21" s="42"/>
      <c r="B21" s="43"/>
      <c r="C21" s="4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 x14ac:dyDescent="0.25">
      <c r="A22" s="45"/>
      <c r="B22" s="46"/>
      <c r="C22" s="4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 x14ac:dyDescent="0.25">
      <c r="A23" s="42"/>
      <c r="B23" s="43"/>
      <c r="C23" s="4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 x14ac:dyDescent="0.25">
      <c r="A24" s="45"/>
      <c r="B24" s="46"/>
      <c r="C24" s="4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 x14ac:dyDescent="0.25">
      <c r="A25" s="42"/>
      <c r="B25" s="43"/>
      <c r="C25" s="4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 x14ac:dyDescent="0.25">
      <c r="A26" s="45"/>
      <c r="B26" s="46"/>
      <c r="C26" s="4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5.19921875" defaultRowHeight="15" customHeight="1" x14ac:dyDescent="0.25"/>
  <cols>
    <col min="1" max="1" width="9.69921875" customWidth="1"/>
    <col min="2" max="3" width="7.5" customWidth="1"/>
    <col min="4" max="4" width="18.69921875" customWidth="1"/>
    <col min="5" max="5" width="14.69921875" customWidth="1"/>
    <col min="6" max="6" width="6.296875" customWidth="1"/>
    <col min="7" max="9" width="11.69921875" customWidth="1"/>
    <col min="10" max="10" width="6.19921875" customWidth="1"/>
    <col min="11" max="11" width="11.796875" customWidth="1"/>
    <col min="12" max="12" width="8.69921875" customWidth="1"/>
    <col min="13" max="14" width="8.296875" customWidth="1"/>
    <col min="15" max="15" width="23.69921875" customWidth="1"/>
    <col min="16" max="16" width="13" customWidth="1"/>
    <col min="17" max="17" width="10.5" customWidth="1"/>
    <col min="18" max="18" width="9" customWidth="1"/>
    <col min="19" max="19" width="14.296875" customWidth="1"/>
    <col min="20" max="26" width="8.796875" customWidth="1"/>
  </cols>
  <sheetData>
    <row r="1" spans="1:26" ht="27" customHeight="1" x14ac:dyDescent="0.25">
      <c r="A1" s="48" t="s">
        <v>21</v>
      </c>
      <c r="B1" s="49"/>
      <c r="C1" s="49"/>
      <c r="D1" s="2"/>
      <c r="E1" s="49"/>
      <c r="F1" s="49"/>
      <c r="G1" s="49"/>
      <c r="H1" s="49"/>
      <c r="I1" s="49"/>
      <c r="J1" s="49"/>
      <c r="K1" s="49"/>
      <c r="L1" s="49"/>
      <c r="M1" s="49"/>
      <c r="N1" s="4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5">
      <c r="A2" s="50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25">
      <c r="A3" s="2"/>
      <c r="B3" s="2"/>
      <c r="C3" s="2"/>
      <c r="D3" s="51" t="s">
        <v>0</v>
      </c>
      <c r="E3" s="4" t="s">
        <v>23</v>
      </c>
      <c r="F3" s="2"/>
      <c r="G3" s="2"/>
      <c r="H3" s="2"/>
      <c r="I3" s="2"/>
      <c r="J3" s="2"/>
      <c r="K3" s="52" t="s">
        <v>24</v>
      </c>
      <c r="L3" s="2"/>
      <c r="M3" s="2"/>
      <c r="N3" s="2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3">
      <c r="A4" s="7"/>
      <c r="B4" s="2"/>
      <c r="C4" s="2"/>
      <c r="D4" s="53" t="s">
        <v>25</v>
      </c>
      <c r="E4" s="6" t="s">
        <v>26</v>
      </c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 x14ac:dyDescent="0.3">
      <c r="A5" s="7"/>
      <c r="B5" s="2"/>
      <c r="C5" s="2"/>
      <c r="D5" s="53" t="s">
        <v>1</v>
      </c>
      <c r="E5" s="6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2"/>
      <c r="B6" s="2"/>
      <c r="C6" s="2"/>
      <c r="D6" s="53" t="s">
        <v>2</v>
      </c>
      <c r="E6" s="8"/>
      <c r="F6" s="9"/>
      <c r="G6" s="9"/>
      <c r="H6" s="9"/>
      <c r="I6" s="9"/>
      <c r="J6" s="9"/>
      <c r="K6" s="2"/>
      <c r="L6" s="9"/>
      <c r="M6" s="9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 x14ac:dyDescent="0.25">
      <c r="A7" s="2"/>
      <c r="B7" s="2"/>
      <c r="C7" s="2"/>
      <c r="D7" s="53" t="s">
        <v>27</v>
      </c>
      <c r="E7" s="10">
        <f>Example!$F$31</f>
        <v>46</v>
      </c>
      <c r="F7" s="9"/>
      <c r="G7" s="9"/>
      <c r="H7" s="9"/>
      <c r="I7" s="9"/>
      <c r="J7" s="9"/>
      <c r="K7" s="2"/>
      <c r="L7" s="9"/>
      <c r="M7" s="9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 x14ac:dyDescent="0.25">
      <c r="A8" s="2"/>
      <c r="B8" s="2"/>
      <c r="C8" s="2"/>
      <c r="D8" s="54" t="s">
        <v>4</v>
      </c>
      <c r="E8" s="11">
        <f>Example!$M$31</f>
        <v>5.8500000000000014</v>
      </c>
      <c r="F8" s="9"/>
      <c r="G8" s="9"/>
      <c r="H8" s="9"/>
      <c r="I8" s="9"/>
      <c r="J8" s="9"/>
      <c r="K8" s="2"/>
      <c r="L8" s="9"/>
      <c r="M8" s="9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5">
      <c r="A9" s="2"/>
      <c r="B9" s="2"/>
      <c r="C9" s="2"/>
      <c r="D9" s="2"/>
      <c r="E9" s="2"/>
      <c r="F9" s="9"/>
      <c r="G9" s="9"/>
      <c r="H9" s="9"/>
      <c r="I9" s="9"/>
      <c r="J9" s="9"/>
      <c r="K9" s="2"/>
      <c r="L9" s="9"/>
      <c r="M9" s="9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" customHeight="1" x14ac:dyDescent="0.25">
      <c r="A10" s="16" t="s">
        <v>28</v>
      </c>
      <c r="B10" s="15" t="s">
        <v>5</v>
      </c>
      <c r="C10" s="15" t="s">
        <v>29</v>
      </c>
      <c r="D10" s="15" t="s">
        <v>6</v>
      </c>
      <c r="E10" s="15" t="s">
        <v>30</v>
      </c>
      <c r="F10" s="17" t="s">
        <v>9</v>
      </c>
      <c r="G10" s="55" t="s">
        <v>10</v>
      </c>
      <c r="H10" s="55" t="s">
        <v>31</v>
      </c>
      <c r="I10" s="55" t="s">
        <v>32</v>
      </c>
      <c r="J10" s="17" t="s">
        <v>12</v>
      </c>
      <c r="K10" s="17" t="s">
        <v>33</v>
      </c>
      <c r="L10" s="17" t="s">
        <v>13</v>
      </c>
      <c r="M10" s="17" t="s">
        <v>34</v>
      </c>
      <c r="N10" s="18" t="s">
        <v>15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9.5" customHeight="1" x14ac:dyDescent="0.25">
      <c r="A11" s="20" t="s">
        <v>35</v>
      </c>
      <c r="B11" s="19">
        <v>50746</v>
      </c>
      <c r="C11" s="19">
        <v>4504369</v>
      </c>
      <c r="D11" s="20" t="s">
        <v>36</v>
      </c>
      <c r="E11" s="20" t="s">
        <v>37</v>
      </c>
      <c r="F11" s="21">
        <v>1</v>
      </c>
      <c r="G11" s="21" t="s">
        <v>38</v>
      </c>
      <c r="H11" s="56" t="s">
        <v>39</v>
      </c>
      <c r="I11" s="56"/>
      <c r="J11" s="21" t="s">
        <v>40</v>
      </c>
      <c r="K11" s="57"/>
      <c r="L11" s="22">
        <v>0.1</v>
      </c>
      <c r="M11" s="23">
        <f>Example!$F11*Example!$L11</f>
        <v>0.1</v>
      </c>
      <c r="N11" s="24">
        <f>Example!$F11*Example!$L11</f>
        <v>0.1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9.5" customHeight="1" x14ac:dyDescent="0.25">
      <c r="A12" s="26" t="s">
        <v>41</v>
      </c>
      <c r="B12" s="25">
        <v>3024</v>
      </c>
      <c r="C12" s="25">
        <v>302401</v>
      </c>
      <c r="D12" s="26" t="s">
        <v>42</v>
      </c>
      <c r="E12" s="26" t="s">
        <v>37</v>
      </c>
      <c r="F12" s="27">
        <v>1</v>
      </c>
      <c r="G12" s="27" t="s">
        <v>38</v>
      </c>
      <c r="H12" s="58" t="s">
        <v>39</v>
      </c>
      <c r="I12" s="58"/>
      <c r="J12" s="27" t="s">
        <v>40</v>
      </c>
      <c r="K12" s="59"/>
      <c r="L12" s="28">
        <v>0.1</v>
      </c>
      <c r="M12" s="23">
        <f>Example!$F12*Example!$L12</f>
        <v>0.1</v>
      </c>
      <c r="N12" s="24">
        <f>Example!$F12*Example!$L12</f>
        <v>0.1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9.5" customHeight="1" x14ac:dyDescent="0.25">
      <c r="A13" s="20" t="s">
        <v>41</v>
      </c>
      <c r="B13" s="19">
        <v>3023</v>
      </c>
      <c r="C13" s="19">
        <v>302301</v>
      </c>
      <c r="D13" s="20" t="s">
        <v>43</v>
      </c>
      <c r="E13" s="20" t="s">
        <v>37</v>
      </c>
      <c r="F13" s="21">
        <v>2</v>
      </c>
      <c r="G13" s="21" t="s">
        <v>38</v>
      </c>
      <c r="H13" s="56" t="s">
        <v>39</v>
      </c>
      <c r="I13" s="56"/>
      <c r="J13" s="21" t="s">
        <v>40</v>
      </c>
      <c r="K13" s="57"/>
      <c r="L13" s="22">
        <v>0.1</v>
      </c>
      <c r="M13" s="23">
        <f>Example!$F13*Example!$L13</f>
        <v>0.2</v>
      </c>
      <c r="N13" s="24">
        <f>Example!$F13*Example!$L13</f>
        <v>0.2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9.5" customHeight="1" x14ac:dyDescent="0.25">
      <c r="A14" s="26" t="s">
        <v>41</v>
      </c>
      <c r="B14" s="25">
        <v>3023</v>
      </c>
      <c r="C14" s="25">
        <v>4211398</v>
      </c>
      <c r="D14" s="26" t="s">
        <v>43</v>
      </c>
      <c r="E14" s="26" t="s">
        <v>44</v>
      </c>
      <c r="F14" s="27">
        <v>1</v>
      </c>
      <c r="G14" s="27" t="s">
        <v>38</v>
      </c>
      <c r="H14" s="58" t="s">
        <v>39</v>
      </c>
      <c r="I14" s="58"/>
      <c r="J14" s="27" t="s">
        <v>40</v>
      </c>
      <c r="K14" s="59"/>
      <c r="L14" s="28">
        <v>0.1</v>
      </c>
      <c r="M14" s="23">
        <f>Example!$F14*Example!$L14</f>
        <v>0.1</v>
      </c>
      <c r="N14" s="24">
        <f>Example!$F14*Example!$L14</f>
        <v>0.1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 x14ac:dyDescent="0.25">
      <c r="A15" s="20" t="s">
        <v>41</v>
      </c>
      <c r="B15" s="19">
        <v>3794</v>
      </c>
      <c r="C15" s="19">
        <v>379401</v>
      </c>
      <c r="D15" s="20" t="s">
        <v>45</v>
      </c>
      <c r="E15" s="20" t="s">
        <v>37</v>
      </c>
      <c r="F15" s="21">
        <v>1</v>
      </c>
      <c r="G15" s="21" t="s">
        <v>38</v>
      </c>
      <c r="H15" s="56" t="s">
        <v>39</v>
      </c>
      <c r="I15" s="56"/>
      <c r="J15" s="21" t="s">
        <v>40</v>
      </c>
      <c r="K15" s="57"/>
      <c r="L15" s="22">
        <v>0.1</v>
      </c>
      <c r="M15" s="23">
        <f>Example!$F15*Example!$L15</f>
        <v>0.1</v>
      </c>
      <c r="N15" s="24">
        <f>Example!$F15*Example!$L15</f>
        <v>0.1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 x14ac:dyDescent="0.25">
      <c r="A16" s="26" t="s">
        <v>41</v>
      </c>
      <c r="B16" s="25">
        <v>3623</v>
      </c>
      <c r="C16" s="25">
        <v>362301</v>
      </c>
      <c r="D16" s="26" t="s">
        <v>46</v>
      </c>
      <c r="E16" s="26" t="s">
        <v>37</v>
      </c>
      <c r="F16" s="27">
        <v>1</v>
      </c>
      <c r="G16" s="27" t="s">
        <v>38</v>
      </c>
      <c r="H16" s="58" t="s">
        <v>39</v>
      </c>
      <c r="I16" s="58"/>
      <c r="J16" s="27" t="s">
        <v>40</v>
      </c>
      <c r="K16" s="59"/>
      <c r="L16" s="28">
        <v>0.1</v>
      </c>
      <c r="M16" s="23">
        <f>Example!$F16*Example!$L16</f>
        <v>0.1</v>
      </c>
      <c r="N16" s="24">
        <f>Example!$F16*Example!$L16</f>
        <v>0.1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 x14ac:dyDescent="0.25">
      <c r="A17" s="20" t="s">
        <v>41</v>
      </c>
      <c r="B17" s="19">
        <v>3623</v>
      </c>
      <c r="C17" s="19">
        <v>362321</v>
      </c>
      <c r="D17" s="20" t="s">
        <v>46</v>
      </c>
      <c r="E17" s="20" t="s">
        <v>47</v>
      </c>
      <c r="F17" s="21">
        <v>1</v>
      </c>
      <c r="G17" s="21" t="s">
        <v>38</v>
      </c>
      <c r="H17" s="56" t="s">
        <v>39</v>
      </c>
      <c r="I17" s="56"/>
      <c r="J17" s="21" t="s">
        <v>40</v>
      </c>
      <c r="K17" s="57"/>
      <c r="L17" s="22">
        <v>0.1</v>
      </c>
      <c r="M17" s="23">
        <f>Example!$F17*Example!$L17</f>
        <v>0.1</v>
      </c>
      <c r="N17" s="24">
        <f>Example!$F17*Example!$L17</f>
        <v>0.1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 x14ac:dyDescent="0.25">
      <c r="A18" s="26" t="s">
        <v>41</v>
      </c>
      <c r="B18" s="25">
        <v>94148</v>
      </c>
      <c r="C18" s="25">
        <v>302201</v>
      </c>
      <c r="D18" s="26" t="s">
        <v>48</v>
      </c>
      <c r="E18" s="26" t="s">
        <v>37</v>
      </c>
      <c r="F18" s="27">
        <v>1</v>
      </c>
      <c r="G18" s="27" t="s">
        <v>38</v>
      </c>
      <c r="H18" s="58" t="s">
        <v>39</v>
      </c>
      <c r="I18" s="58"/>
      <c r="J18" s="27" t="s">
        <v>40</v>
      </c>
      <c r="K18" s="59"/>
      <c r="L18" s="28">
        <v>0.15</v>
      </c>
      <c r="M18" s="23">
        <f>Example!$F18*Example!$L18</f>
        <v>0.15</v>
      </c>
      <c r="N18" s="24">
        <f>Example!$F18*Example!$L18</f>
        <v>0.15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 x14ac:dyDescent="0.25">
      <c r="A19" s="20" t="s">
        <v>49</v>
      </c>
      <c r="B19" s="19">
        <v>6141</v>
      </c>
      <c r="C19" s="19">
        <v>4210633</v>
      </c>
      <c r="D19" s="20" t="s">
        <v>50</v>
      </c>
      <c r="E19" s="20" t="s">
        <v>51</v>
      </c>
      <c r="F19" s="21">
        <v>1</v>
      </c>
      <c r="G19" s="21" t="s">
        <v>38</v>
      </c>
      <c r="H19" s="56" t="s">
        <v>39</v>
      </c>
      <c r="I19" s="56"/>
      <c r="J19" s="21" t="s">
        <v>40</v>
      </c>
      <c r="K19" s="57"/>
      <c r="L19" s="22">
        <v>0.1</v>
      </c>
      <c r="M19" s="23">
        <f>Example!$F19*Example!$L19</f>
        <v>0.1</v>
      </c>
      <c r="N19" s="24">
        <f>Example!$F19*Example!$L19</f>
        <v>0.1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 x14ac:dyDescent="0.25">
      <c r="A20" s="26" t="s">
        <v>49</v>
      </c>
      <c r="B20" s="25">
        <v>3070</v>
      </c>
      <c r="C20" s="25">
        <v>307021</v>
      </c>
      <c r="D20" s="26" t="s">
        <v>52</v>
      </c>
      <c r="E20" s="26" t="s">
        <v>47</v>
      </c>
      <c r="F20" s="27">
        <v>4</v>
      </c>
      <c r="G20" s="27" t="s">
        <v>38</v>
      </c>
      <c r="H20" s="58" t="s">
        <v>39</v>
      </c>
      <c r="I20" s="58"/>
      <c r="J20" s="27" t="s">
        <v>40</v>
      </c>
      <c r="K20" s="59"/>
      <c r="L20" s="28">
        <v>0.1</v>
      </c>
      <c r="M20" s="23">
        <f>Example!$F20*Example!$L20</f>
        <v>0.4</v>
      </c>
      <c r="N20" s="24">
        <f>Example!$F20*Example!$L20</f>
        <v>0.4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 x14ac:dyDescent="0.25">
      <c r="A21" s="20" t="s">
        <v>49</v>
      </c>
      <c r="B21" s="19">
        <v>2412</v>
      </c>
      <c r="C21" s="19">
        <v>241201</v>
      </c>
      <c r="D21" s="20" t="s">
        <v>53</v>
      </c>
      <c r="E21" s="20" t="s">
        <v>37</v>
      </c>
      <c r="F21" s="21">
        <v>1</v>
      </c>
      <c r="G21" s="21" t="s">
        <v>38</v>
      </c>
      <c r="H21" s="56" t="s">
        <v>39</v>
      </c>
      <c r="I21" s="56"/>
      <c r="J21" s="21" t="s">
        <v>40</v>
      </c>
      <c r="K21" s="57"/>
      <c r="L21" s="22">
        <v>0.1</v>
      </c>
      <c r="M21" s="23">
        <f>Example!$F21*Example!$L21</f>
        <v>0.1</v>
      </c>
      <c r="N21" s="24">
        <f>Example!$F21*Example!$L21</f>
        <v>0.1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 x14ac:dyDescent="0.25">
      <c r="A22" s="26" t="s">
        <v>49</v>
      </c>
      <c r="B22" s="25">
        <v>6019</v>
      </c>
      <c r="C22" s="25">
        <v>4538353</v>
      </c>
      <c r="D22" s="26" t="s">
        <v>54</v>
      </c>
      <c r="E22" s="26" t="s">
        <v>37</v>
      </c>
      <c r="F22" s="27">
        <v>4</v>
      </c>
      <c r="G22" s="27" t="s">
        <v>38</v>
      </c>
      <c r="H22" s="58" t="s">
        <v>39</v>
      </c>
      <c r="I22" s="58"/>
      <c r="J22" s="27" t="s">
        <v>40</v>
      </c>
      <c r="K22" s="59"/>
      <c r="L22" s="28">
        <v>0.15</v>
      </c>
      <c r="M22" s="23">
        <f>Example!$F22*Example!$L22</f>
        <v>0.6</v>
      </c>
      <c r="N22" s="24">
        <f>Example!$F22*Example!$L22</f>
        <v>0.6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 x14ac:dyDescent="0.25">
      <c r="A23" s="20" t="s">
        <v>49</v>
      </c>
      <c r="B23" s="19">
        <v>2431</v>
      </c>
      <c r="C23" s="19">
        <v>4558168</v>
      </c>
      <c r="D23" s="20" t="s">
        <v>55</v>
      </c>
      <c r="E23" s="20" t="s">
        <v>37</v>
      </c>
      <c r="F23" s="21">
        <v>1</v>
      </c>
      <c r="G23" s="21" t="s">
        <v>38</v>
      </c>
      <c r="H23" s="56" t="s">
        <v>39</v>
      </c>
      <c r="I23" s="56"/>
      <c r="J23" s="21" t="s">
        <v>40</v>
      </c>
      <c r="K23" s="57"/>
      <c r="L23" s="22">
        <v>0.2</v>
      </c>
      <c r="M23" s="23">
        <f>Example!$F23*Example!$L23</f>
        <v>0.2</v>
      </c>
      <c r="N23" s="24">
        <f>Example!$F23*Example!$L23</f>
        <v>0.2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 x14ac:dyDescent="0.25">
      <c r="A24" s="26" t="s">
        <v>49</v>
      </c>
      <c r="B24" s="25">
        <v>63868</v>
      </c>
      <c r="C24" s="25">
        <v>4535737</v>
      </c>
      <c r="D24" s="26" t="s">
        <v>56</v>
      </c>
      <c r="E24" s="26" t="s">
        <v>37</v>
      </c>
      <c r="F24" s="27">
        <v>4</v>
      </c>
      <c r="G24" s="27" t="s">
        <v>38</v>
      </c>
      <c r="H24" s="58" t="s">
        <v>39</v>
      </c>
      <c r="I24" s="58"/>
      <c r="J24" s="27" t="s">
        <v>40</v>
      </c>
      <c r="K24" s="59"/>
      <c r="L24" s="28">
        <v>0.15</v>
      </c>
      <c r="M24" s="23">
        <f>Example!$F24*Example!$L24</f>
        <v>0.6</v>
      </c>
      <c r="N24" s="24">
        <f>Example!$F24*Example!$L24</f>
        <v>0.6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 x14ac:dyDescent="0.25">
      <c r="A25" s="20" t="s">
        <v>49</v>
      </c>
      <c r="B25" s="19">
        <v>2540</v>
      </c>
      <c r="C25" s="19">
        <v>4211632</v>
      </c>
      <c r="D25" s="20" t="s">
        <v>57</v>
      </c>
      <c r="E25" s="20" t="s">
        <v>44</v>
      </c>
      <c r="F25" s="21">
        <v>4</v>
      </c>
      <c r="G25" s="21" t="s">
        <v>38</v>
      </c>
      <c r="H25" s="56" t="s">
        <v>39</v>
      </c>
      <c r="I25" s="56"/>
      <c r="J25" s="21" t="s">
        <v>40</v>
      </c>
      <c r="K25" s="57"/>
      <c r="L25" s="22">
        <v>0.15</v>
      </c>
      <c r="M25" s="23">
        <f>Example!$F25*Example!$L25</f>
        <v>0.6</v>
      </c>
      <c r="N25" s="24">
        <f>Example!$F25*Example!$L25</f>
        <v>0.6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9.5" customHeight="1" x14ac:dyDescent="0.25">
      <c r="A26" s="26" t="s">
        <v>49</v>
      </c>
      <c r="B26" s="25">
        <v>3176</v>
      </c>
      <c r="C26" s="25">
        <v>4225733</v>
      </c>
      <c r="D26" s="26" t="s">
        <v>58</v>
      </c>
      <c r="E26" s="26" t="s">
        <v>51</v>
      </c>
      <c r="F26" s="27">
        <v>1</v>
      </c>
      <c r="G26" s="27" t="s">
        <v>38</v>
      </c>
      <c r="H26" s="58" t="s">
        <v>39</v>
      </c>
      <c r="I26" s="58"/>
      <c r="J26" s="27" t="s">
        <v>40</v>
      </c>
      <c r="K26" s="59"/>
      <c r="L26" s="28">
        <v>0.2</v>
      </c>
      <c r="M26" s="23">
        <f>Example!$F26*Example!$L26</f>
        <v>0.2</v>
      </c>
      <c r="N26" s="24">
        <f>Example!$F26*Example!$L26</f>
        <v>0.2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9.5" customHeight="1" x14ac:dyDescent="0.25">
      <c r="A27" s="20" t="s">
        <v>59</v>
      </c>
      <c r="B27" s="19">
        <v>49668</v>
      </c>
      <c r="C27" s="19">
        <v>4224793</v>
      </c>
      <c r="D27" s="20" t="s">
        <v>60</v>
      </c>
      <c r="E27" s="20" t="s">
        <v>61</v>
      </c>
      <c r="F27" s="21">
        <v>1</v>
      </c>
      <c r="G27" s="21" t="s">
        <v>38</v>
      </c>
      <c r="H27" s="56" t="s">
        <v>39</v>
      </c>
      <c r="I27" s="56"/>
      <c r="J27" s="21" t="s">
        <v>40</v>
      </c>
      <c r="K27" s="57"/>
      <c r="L27" s="22">
        <v>0.1</v>
      </c>
      <c r="M27" s="23">
        <f>Example!$F27*Example!$L27</f>
        <v>0.1</v>
      </c>
      <c r="N27" s="24">
        <f>Example!$F27*Example!$L27</f>
        <v>0.1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9.5" customHeight="1" x14ac:dyDescent="0.25">
      <c r="A28" s="26" t="s">
        <v>62</v>
      </c>
      <c r="B28" s="25">
        <v>32123</v>
      </c>
      <c r="C28" s="25">
        <v>4211573</v>
      </c>
      <c r="D28" s="26" t="s">
        <v>63</v>
      </c>
      <c r="E28" s="26" t="s">
        <v>44</v>
      </c>
      <c r="F28" s="27">
        <v>4</v>
      </c>
      <c r="G28" s="27" t="s">
        <v>38</v>
      </c>
      <c r="H28" s="58" t="s">
        <v>39</v>
      </c>
      <c r="I28" s="58"/>
      <c r="J28" s="27" t="s">
        <v>40</v>
      </c>
      <c r="K28" s="59"/>
      <c r="L28" s="28">
        <v>0.1</v>
      </c>
      <c r="M28" s="23">
        <f>Example!$F28*Example!$L28</f>
        <v>0.4</v>
      </c>
      <c r="N28" s="24">
        <f>Example!$F28*Example!$L28</f>
        <v>0.4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9.5" customHeight="1" x14ac:dyDescent="0.25">
      <c r="A29" s="20" t="s">
        <v>62</v>
      </c>
      <c r="B29" s="19">
        <v>6590</v>
      </c>
      <c r="C29" s="19">
        <v>4211622</v>
      </c>
      <c r="D29" s="20" t="s">
        <v>64</v>
      </c>
      <c r="E29" s="20" t="s">
        <v>44</v>
      </c>
      <c r="F29" s="21">
        <v>8</v>
      </c>
      <c r="G29" s="21" t="s">
        <v>38</v>
      </c>
      <c r="H29" s="56" t="s">
        <v>39</v>
      </c>
      <c r="I29" s="56"/>
      <c r="J29" s="21" t="s">
        <v>40</v>
      </c>
      <c r="K29" s="57"/>
      <c r="L29" s="22">
        <v>0.15</v>
      </c>
      <c r="M29" s="23">
        <f>Example!$F29*Example!$L29</f>
        <v>1.2</v>
      </c>
      <c r="N29" s="24">
        <f>Example!$F29*Example!$L29</f>
        <v>1.2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9.5" customHeight="1" x14ac:dyDescent="0.25">
      <c r="A30" s="26" t="s">
        <v>65</v>
      </c>
      <c r="B30" s="25">
        <v>3957</v>
      </c>
      <c r="C30" s="25">
        <v>4211473</v>
      </c>
      <c r="D30" s="26" t="s">
        <v>66</v>
      </c>
      <c r="E30" s="26" t="s">
        <v>44</v>
      </c>
      <c r="F30" s="27">
        <v>4</v>
      </c>
      <c r="G30" s="27" t="s">
        <v>38</v>
      </c>
      <c r="H30" s="58" t="s">
        <v>39</v>
      </c>
      <c r="I30" s="58"/>
      <c r="J30" s="27" t="s">
        <v>40</v>
      </c>
      <c r="K30" s="59"/>
      <c r="L30" s="28">
        <v>0.1</v>
      </c>
      <c r="M30" s="23">
        <f>Example!$F30*Example!$L30</f>
        <v>0.4</v>
      </c>
      <c r="N30" s="24">
        <f>Example!$F30*Example!$L30</f>
        <v>0.4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5">
      <c r="A31" s="29"/>
      <c r="B31" s="29"/>
      <c r="C31" s="29"/>
      <c r="D31" s="29" t="s">
        <v>16</v>
      </c>
      <c r="E31" s="29"/>
      <c r="F31" s="30">
        <f>SUBTOTAL(109,Example!$F$11:$F$30)</f>
        <v>46</v>
      </c>
      <c r="G31" s="30"/>
      <c r="H31" s="30"/>
      <c r="I31" s="30"/>
      <c r="J31" s="30"/>
      <c r="K31" s="29"/>
      <c r="L31" s="31"/>
      <c r="M31" s="32">
        <f>SUBTOTAL(109,Example!$M$11:$M$30)</f>
        <v>5.8500000000000014</v>
      </c>
      <c r="N31" s="60">
        <f>SUBTOTAL(109,Example!$M$11:$M$30)</f>
        <v>5.8500000000000014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 x14ac:dyDescent="0.25">
      <c r="A32" s="2"/>
      <c r="B32" s="2"/>
      <c r="C32" s="2"/>
      <c r="D32" s="2"/>
      <c r="E32" s="2"/>
      <c r="F32" s="1"/>
      <c r="G32" s="1"/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 x14ac:dyDescent="0.25">
      <c r="A33" s="2"/>
      <c r="B33" s="2"/>
      <c r="C33" s="2"/>
      <c r="D33" s="2"/>
      <c r="E33" s="2"/>
      <c r="F33" s="1"/>
      <c r="G33" s="1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 x14ac:dyDescent="0.25">
      <c r="A34" s="2"/>
      <c r="B34" s="2"/>
      <c r="C34" s="2"/>
      <c r="D34" s="2"/>
      <c r="E34" s="2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 x14ac:dyDescent="0.25">
      <c r="A35" s="2"/>
      <c r="B35" s="2"/>
      <c r="C35" s="2"/>
      <c r="D35" s="2"/>
      <c r="E35" s="2"/>
      <c r="F35" s="1"/>
      <c r="G35" s="1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 x14ac:dyDescent="0.25">
      <c r="A36" s="1"/>
      <c r="B36" s="2"/>
      <c r="C36" s="2"/>
      <c r="D36" s="2"/>
      <c r="E36" s="2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 x14ac:dyDescent="0.25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 x14ac:dyDescent="0.25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 x14ac:dyDescent="0.25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 x14ac:dyDescent="0.25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 x14ac:dyDescent="0.25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 x14ac:dyDescent="0.25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 x14ac:dyDescent="0.25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 x14ac:dyDescent="0.25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 x14ac:dyDescent="0.25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 x14ac:dyDescent="0.25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 x14ac:dyDescent="0.25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 x14ac:dyDescent="0.25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 x14ac:dyDescent="0.25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 x14ac:dyDescent="0.25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 x14ac:dyDescent="0.25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 x14ac:dyDescent="0.25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 x14ac:dyDescent="0.25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 x14ac:dyDescent="0.25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 x14ac:dyDescent="0.25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 x14ac:dyDescent="0.25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 x14ac:dyDescent="0.25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 x14ac:dyDescent="0.25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 x14ac:dyDescent="0.25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 x14ac:dyDescent="0.25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 x14ac:dyDescent="0.25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 x14ac:dyDescent="0.25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 x14ac:dyDescent="0.25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 x14ac:dyDescent="0.25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 x14ac:dyDescent="0.25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 x14ac:dyDescent="0.25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 x14ac:dyDescent="0.25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 x14ac:dyDescent="0.25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 x14ac:dyDescent="0.25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 x14ac:dyDescent="0.25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 x14ac:dyDescent="0.25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 x14ac:dyDescent="0.25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 x14ac:dyDescent="0.25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 x14ac:dyDescent="0.25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 x14ac:dyDescent="0.25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 x14ac:dyDescent="0.25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 x14ac:dyDescent="0.25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 x14ac:dyDescent="0.25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 x14ac:dyDescent="0.25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 x14ac:dyDescent="0.25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 x14ac:dyDescent="0.25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 x14ac:dyDescent="0.25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 x14ac:dyDescent="0.25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 x14ac:dyDescent="0.25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 x14ac:dyDescent="0.25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 x14ac:dyDescent="0.25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 x14ac:dyDescent="0.25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 x14ac:dyDescent="0.25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 x14ac:dyDescent="0.25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 x14ac:dyDescent="0.25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 x14ac:dyDescent="0.25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 x14ac:dyDescent="0.25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 x14ac:dyDescent="0.25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 x14ac:dyDescent="0.25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 x14ac:dyDescent="0.25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 x14ac:dyDescent="0.25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 x14ac:dyDescent="0.25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 x14ac:dyDescent="0.25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 x14ac:dyDescent="0.25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 x14ac:dyDescent="0.25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 x14ac:dyDescent="0.25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 x14ac:dyDescent="0.25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 x14ac:dyDescent="0.25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 x14ac:dyDescent="0.25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 x14ac:dyDescent="0.25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 x14ac:dyDescent="0.25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 x14ac:dyDescent="0.25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 x14ac:dyDescent="0.25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 x14ac:dyDescent="0.25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 x14ac:dyDescent="0.25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 x14ac:dyDescent="0.25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 x14ac:dyDescent="0.25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 x14ac:dyDescent="0.25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 x14ac:dyDescent="0.25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 x14ac:dyDescent="0.25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 x14ac:dyDescent="0.25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 x14ac:dyDescent="0.25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 x14ac:dyDescent="0.25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 x14ac:dyDescent="0.25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 x14ac:dyDescent="0.25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 x14ac:dyDescent="0.25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 x14ac:dyDescent="0.25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 x14ac:dyDescent="0.25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 x14ac:dyDescent="0.25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 x14ac:dyDescent="0.25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 x14ac:dyDescent="0.25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 x14ac:dyDescent="0.25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 x14ac:dyDescent="0.25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 x14ac:dyDescent="0.25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 x14ac:dyDescent="0.25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 x14ac:dyDescent="0.25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 x14ac:dyDescent="0.25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 x14ac:dyDescent="0.25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 x14ac:dyDescent="0.25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 x14ac:dyDescent="0.25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 x14ac:dyDescent="0.25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 x14ac:dyDescent="0.25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 x14ac:dyDescent="0.25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 x14ac:dyDescent="0.25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 x14ac:dyDescent="0.25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 x14ac:dyDescent="0.25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 x14ac:dyDescent="0.25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 x14ac:dyDescent="0.25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 x14ac:dyDescent="0.25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 x14ac:dyDescent="0.25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 x14ac:dyDescent="0.25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 x14ac:dyDescent="0.25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 x14ac:dyDescent="0.25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 x14ac:dyDescent="0.25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 x14ac:dyDescent="0.25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 x14ac:dyDescent="0.25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 x14ac:dyDescent="0.25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 x14ac:dyDescent="0.25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 x14ac:dyDescent="0.25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 x14ac:dyDescent="0.25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 x14ac:dyDescent="0.25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 x14ac:dyDescent="0.25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 x14ac:dyDescent="0.25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 x14ac:dyDescent="0.25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 x14ac:dyDescent="0.25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 x14ac:dyDescent="0.25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 x14ac:dyDescent="0.25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 x14ac:dyDescent="0.25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 x14ac:dyDescent="0.25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 x14ac:dyDescent="0.25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 x14ac:dyDescent="0.25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 x14ac:dyDescent="0.25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 x14ac:dyDescent="0.25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 x14ac:dyDescent="0.25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 x14ac:dyDescent="0.25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 x14ac:dyDescent="0.25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 x14ac:dyDescent="0.25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 x14ac:dyDescent="0.25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 x14ac:dyDescent="0.25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 x14ac:dyDescent="0.25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 x14ac:dyDescent="0.25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 x14ac:dyDescent="0.25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 x14ac:dyDescent="0.25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 x14ac:dyDescent="0.25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 x14ac:dyDescent="0.25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 x14ac:dyDescent="0.25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 x14ac:dyDescent="0.25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 x14ac:dyDescent="0.25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 x14ac:dyDescent="0.25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 x14ac:dyDescent="0.25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 x14ac:dyDescent="0.25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 x14ac:dyDescent="0.25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 x14ac:dyDescent="0.25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 x14ac:dyDescent="0.25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 x14ac:dyDescent="0.25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 x14ac:dyDescent="0.25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 x14ac:dyDescent="0.25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 x14ac:dyDescent="0.25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 x14ac:dyDescent="0.25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 x14ac:dyDescent="0.25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 x14ac:dyDescent="0.25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 x14ac:dyDescent="0.25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 x14ac:dyDescent="0.25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 x14ac:dyDescent="0.25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 x14ac:dyDescent="0.25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 x14ac:dyDescent="0.25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 x14ac:dyDescent="0.25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 x14ac:dyDescent="0.25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 x14ac:dyDescent="0.25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 x14ac:dyDescent="0.25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 x14ac:dyDescent="0.25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 x14ac:dyDescent="0.25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 x14ac:dyDescent="0.25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 x14ac:dyDescent="0.25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 x14ac:dyDescent="0.25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 x14ac:dyDescent="0.25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 x14ac:dyDescent="0.25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 x14ac:dyDescent="0.25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 x14ac:dyDescent="0.25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 x14ac:dyDescent="0.25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 x14ac:dyDescent="0.25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 x14ac:dyDescent="0.25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 x14ac:dyDescent="0.25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 x14ac:dyDescent="0.25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 x14ac:dyDescent="0.25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 x14ac:dyDescent="0.25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 x14ac:dyDescent="0.25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 x14ac:dyDescent="0.25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 x14ac:dyDescent="0.25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 x14ac:dyDescent="0.25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 x14ac:dyDescent="0.25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 x14ac:dyDescent="0.25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 x14ac:dyDescent="0.25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 x14ac:dyDescent="0.25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 x14ac:dyDescent="0.25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 x14ac:dyDescent="0.25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 x14ac:dyDescent="0.25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 x14ac:dyDescent="0.25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 x14ac:dyDescent="0.25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 x14ac:dyDescent="0.25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 x14ac:dyDescent="0.25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 x14ac:dyDescent="0.25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 x14ac:dyDescent="0.25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 x14ac:dyDescent="0.25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 x14ac:dyDescent="0.25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 x14ac:dyDescent="0.25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 x14ac:dyDescent="0.25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 x14ac:dyDescent="0.25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 x14ac:dyDescent="0.25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 x14ac:dyDescent="0.25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 x14ac:dyDescent="0.25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 x14ac:dyDescent="0.25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 x14ac:dyDescent="0.25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 x14ac:dyDescent="0.25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 x14ac:dyDescent="0.25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 x14ac:dyDescent="0.25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 x14ac:dyDescent="0.25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 x14ac:dyDescent="0.25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 x14ac:dyDescent="0.25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 x14ac:dyDescent="0.25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 x14ac:dyDescent="0.25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 x14ac:dyDescent="0.25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 x14ac:dyDescent="0.25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 x14ac:dyDescent="0.25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 x14ac:dyDescent="0.25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 x14ac:dyDescent="0.25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 x14ac:dyDescent="0.25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 x14ac:dyDescent="0.25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 x14ac:dyDescent="0.25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 x14ac:dyDescent="0.25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 x14ac:dyDescent="0.25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 x14ac:dyDescent="0.25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 x14ac:dyDescent="0.25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 x14ac:dyDescent="0.25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 x14ac:dyDescent="0.25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 x14ac:dyDescent="0.25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 x14ac:dyDescent="0.25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 x14ac:dyDescent="0.25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 x14ac:dyDescent="0.25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 x14ac:dyDescent="0.25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 x14ac:dyDescent="0.25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 x14ac:dyDescent="0.25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 x14ac:dyDescent="0.25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 x14ac:dyDescent="0.25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 x14ac:dyDescent="0.25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 x14ac:dyDescent="0.25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 x14ac:dyDescent="0.25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 x14ac:dyDescent="0.25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 x14ac:dyDescent="0.25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 x14ac:dyDescent="0.25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 x14ac:dyDescent="0.25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 x14ac:dyDescent="0.25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 x14ac:dyDescent="0.25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 x14ac:dyDescent="0.25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 x14ac:dyDescent="0.25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 x14ac:dyDescent="0.25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 x14ac:dyDescent="0.25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 x14ac:dyDescent="0.25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 x14ac:dyDescent="0.25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 x14ac:dyDescent="0.25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 x14ac:dyDescent="0.25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 x14ac:dyDescent="0.25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 x14ac:dyDescent="0.25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 x14ac:dyDescent="0.25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 x14ac:dyDescent="0.25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 x14ac:dyDescent="0.25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 x14ac:dyDescent="0.25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 x14ac:dyDescent="0.25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 x14ac:dyDescent="0.25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 x14ac:dyDescent="0.25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 x14ac:dyDescent="0.25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 x14ac:dyDescent="0.25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 x14ac:dyDescent="0.25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 x14ac:dyDescent="0.25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 x14ac:dyDescent="0.25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 x14ac:dyDescent="0.25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 x14ac:dyDescent="0.25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 x14ac:dyDescent="0.25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 x14ac:dyDescent="0.25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 x14ac:dyDescent="0.25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 x14ac:dyDescent="0.25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 x14ac:dyDescent="0.25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 x14ac:dyDescent="0.25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 x14ac:dyDescent="0.25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 x14ac:dyDescent="0.25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 x14ac:dyDescent="0.25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 x14ac:dyDescent="0.25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 x14ac:dyDescent="0.25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 x14ac:dyDescent="0.25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 x14ac:dyDescent="0.25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 x14ac:dyDescent="0.25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 x14ac:dyDescent="0.25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 x14ac:dyDescent="0.25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 x14ac:dyDescent="0.25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 x14ac:dyDescent="0.25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 x14ac:dyDescent="0.25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 x14ac:dyDescent="0.25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 x14ac:dyDescent="0.25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 x14ac:dyDescent="0.25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 x14ac:dyDescent="0.25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 x14ac:dyDescent="0.25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 x14ac:dyDescent="0.25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 x14ac:dyDescent="0.25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 x14ac:dyDescent="0.25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 x14ac:dyDescent="0.25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 x14ac:dyDescent="0.25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 x14ac:dyDescent="0.25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 x14ac:dyDescent="0.25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 x14ac:dyDescent="0.25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 x14ac:dyDescent="0.25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 x14ac:dyDescent="0.25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 x14ac:dyDescent="0.25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 x14ac:dyDescent="0.25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 x14ac:dyDescent="0.25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 x14ac:dyDescent="0.25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 x14ac:dyDescent="0.25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 x14ac:dyDescent="0.25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 x14ac:dyDescent="0.25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 x14ac:dyDescent="0.25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 x14ac:dyDescent="0.25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 x14ac:dyDescent="0.25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 x14ac:dyDescent="0.25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 x14ac:dyDescent="0.25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 x14ac:dyDescent="0.25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 x14ac:dyDescent="0.25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 x14ac:dyDescent="0.25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 x14ac:dyDescent="0.25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 x14ac:dyDescent="0.25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 x14ac:dyDescent="0.25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 x14ac:dyDescent="0.25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 x14ac:dyDescent="0.25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 x14ac:dyDescent="0.25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 x14ac:dyDescent="0.25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 x14ac:dyDescent="0.25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 x14ac:dyDescent="0.25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 x14ac:dyDescent="0.25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 x14ac:dyDescent="0.25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 x14ac:dyDescent="0.25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 x14ac:dyDescent="0.25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 x14ac:dyDescent="0.25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 x14ac:dyDescent="0.25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 x14ac:dyDescent="0.25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 x14ac:dyDescent="0.25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 x14ac:dyDescent="0.25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 x14ac:dyDescent="0.25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 x14ac:dyDescent="0.25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 x14ac:dyDescent="0.25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 x14ac:dyDescent="0.25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 x14ac:dyDescent="0.25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 x14ac:dyDescent="0.25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 x14ac:dyDescent="0.25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 x14ac:dyDescent="0.25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 x14ac:dyDescent="0.25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 x14ac:dyDescent="0.25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 x14ac:dyDescent="0.25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 x14ac:dyDescent="0.25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 x14ac:dyDescent="0.25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 x14ac:dyDescent="0.25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 x14ac:dyDescent="0.25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 x14ac:dyDescent="0.25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 x14ac:dyDescent="0.25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 x14ac:dyDescent="0.25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 x14ac:dyDescent="0.25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 x14ac:dyDescent="0.25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 x14ac:dyDescent="0.25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 x14ac:dyDescent="0.25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 x14ac:dyDescent="0.25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 x14ac:dyDescent="0.25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 x14ac:dyDescent="0.25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 x14ac:dyDescent="0.25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 x14ac:dyDescent="0.25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 x14ac:dyDescent="0.25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 x14ac:dyDescent="0.25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 x14ac:dyDescent="0.25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 x14ac:dyDescent="0.25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 x14ac:dyDescent="0.25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 x14ac:dyDescent="0.25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 x14ac:dyDescent="0.25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 x14ac:dyDescent="0.25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 x14ac:dyDescent="0.25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 x14ac:dyDescent="0.25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 x14ac:dyDescent="0.25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 x14ac:dyDescent="0.25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 x14ac:dyDescent="0.25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 x14ac:dyDescent="0.25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 x14ac:dyDescent="0.25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 x14ac:dyDescent="0.25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 x14ac:dyDescent="0.25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 x14ac:dyDescent="0.25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 x14ac:dyDescent="0.25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 x14ac:dyDescent="0.25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 x14ac:dyDescent="0.25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 x14ac:dyDescent="0.25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 x14ac:dyDescent="0.25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 x14ac:dyDescent="0.25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 x14ac:dyDescent="0.25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 x14ac:dyDescent="0.25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 x14ac:dyDescent="0.25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 x14ac:dyDescent="0.25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 x14ac:dyDescent="0.25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 x14ac:dyDescent="0.25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 x14ac:dyDescent="0.25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 x14ac:dyDescent="0.25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 x14ac:dyDescent="0.25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 x14ac:dyDescent="0.25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 x14ac:dyDescent="0.25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 x14ac:dyDescent="0.25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 x14ac:dyDescent="0.25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 x14ac:dyDescent="0.25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 x14ac:dyDescent="0.25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 x14ac:dyDescent="0.25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 x14ac:dyDescent="0.25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 x14ac:dyDescent="0.25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 x14ac:dyDescent="0.25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 x14ac:dyDescent="0.25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 x14ac:dyDescent="0.25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 x14ac:dyDescent="0.25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 x14ac:dyDescent="0.25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 x14ac:dyDescent="0.25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 x14ac:dyDescent="0.25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 x14ac:dyDescent="0.25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 x14ac:dyDescent="0.25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 x14ac:dyDescent="0.25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 x14ac:dyDescent="0.25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 x14ac:dyDescent="0.25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 x14ac:dyDescent="0.25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 x14ac:dyDescent="0.25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 x14ac:dyDescent="0.25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 x14ac:dyDescent="0.25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 x14ac:dyDescent="0.25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 x14ac:dyDescent="0.25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 x14ac:dyDescent="0.25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 x14ac:dyDescent="0.25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 x14ac:dyDescent="0.25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 x14ac:dyDescent="0.25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 x14ac:dyDescent="0.25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 x14ac:dyDescent="0.25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 x14ac:dyDescent="0.25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 x14ac:dyDescent="0.25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 x14ac:dyDescent="0.25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 x14ac:dyDescent="0.25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 x14ac:dyDescent="0.25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 x14ac:dyDescent="0.25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 x14ac:dyDescent="0.25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 x14ac:dyDescent="0.25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 x14ac:dyDescent="0.25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 x14ac:dyDescent="0.25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 x14ac:dyDescent="0.25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 x14ac:dyDescent="0.25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 x14ac:dyDescent="0.25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 x14ac:dyDescent="0.25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 x14ac:dyDescent="0.25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 x14ac:dyDescent="0.25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 x14ac:dyDescent="0.25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 x14ac:dyDescent="0.25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 x14ac:dyDescent="0.25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 x14ac:dyDescent="0.25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 x14ac:dyDescent="0.25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 x14ac:dyDescent="0.25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 x14ac:dyDescent="0.25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 x14ac:dyDescent="0.25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 x14ac:dyDescent="0.25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 x14ac:dyDescent="0.25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 x14ac:dyDescent="0.25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 x14ac:dyDescent="0.25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 x14ac:dyDescent="0.25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 x14ac:dyDescent="0.25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 x14ac:dyDescent="0.25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 x14ac:dyDescent="0.25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 x14ac:dyDescent="0.25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 x14ac:dyDescent="0.25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 x14ac:dyDescent="0.25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 x14ac:dyDescent="0.25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 x14ac:dyDescent="0.25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 x14ac:dyDescent="0.25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 x14ac:dyDescent="0.25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 x14ac:dyDescent="0.25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 x14ac:dyDescent="0.25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 x14ac:dyDescent="0.25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 x14ac:dyDescent="0.25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 x14ac:dyDescent="0.25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 x14ac:dyDescent="0.25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 x14ac:dyDescent="0.25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 x14ac:dyDescent="0.25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 x14ac:dyDescent="0.25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 x14ac:dyDescent="0.25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 x14ac:dyDescent="0.25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 x14ac:dyDescent="0.25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 x14ac:dyDescent="0.25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 x14ac:dyDescent="0.25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 x14ac:dyDescent="0.25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 x14ac:dyDescent="0.25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 x14ac:dyDescent="0.25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 x14ac:dyDescent="0.25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 x14ac:dyDescent="0.25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 x14ac:dyDescent="0.25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 x14ac:dyDescent="0.25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 x14ac:dyDescent="0.25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 x14ac:dyDescent="0.25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 x14ac:dyDescent="0.25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 x14ac:dyDescent="0.25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 x14ac:dyDescent="0.25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 x14ac:dyDescent="0.25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 x14ac:dyDescent="0.25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 x14ac:dyDescent="0.25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 x14ac:dyDescent="0.25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 x14ac:dyDescent="0.25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 x14ac:dyDescent="0.25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 x14ac:dyDescent="0.25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 x14ac:dyDescent="0.25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 x14ac:dyDescent="0.25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 x14ac:dyDescent="0.25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 x14ac:dyDescent="0.25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 x14ac:dyDescent="0.25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 x14ac:dyDescent="0.25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 x14ac:dyDescent="0.25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 x14ac:dyDescent="0.25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 x14ac:dyDescent="0.25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 x14ac:dyDescent="0.25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 x14ac:dyDescent="0.25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 x14ac:dyDescent="0.25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 x14ac:dyDescent="0.25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 x14ac:dyDescent="0.25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 x14ac:dyDescent="0.25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 x14ac:dyDescent="0.25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 x14ac:dyDescent="0.25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 x14ac:dyDescent="0.25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 x14ac:dyDescent="0.25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 x14ac:dyDescent="0.25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 x14ac:dyDescent="0.25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 x14ac:dyDescent="0.25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 x14ac:dyDescent="0.25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 x14ac:dyDescent="0.25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 x14ac:dyDescent="0.25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 x14ac:dyDescent="0.25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 x14ac:dyDescent="0.25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 x14ac:dyDescent="0.25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 x14ac:dyDescent="0.25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 x14ac:dyDescent="0.25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 x14ac:dyDescent="0.25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 x14ac:dyDescent="0.25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 x14ac:dyDescent="0.25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 x14ac:dyDescent="0.25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 x14ac:dyDescent="0.25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 x14ac:dyDescent="0.25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 x14ac:dyDescent="0.25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 x14ac:dyDescent="0.25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 x14ac:dyDescent="0.25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 x14ac:dyDescent="0.25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 x14ac:dyDescent="0.25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 x14ac:dyDescent="0.25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 x14ac:dyDescent="0.25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 x14ac:dyDescent="0.25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 x14ac:dyDescent="0.25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 x14ac:dyDescent="0.25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 x14ac:dyDescent="0.25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 x14ac:dyDescent="0.25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 x14ac:dyDescent="0.25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 x14ac:dyDescent="0.25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 x14ac:dyDescent="0.25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 x14ac:dyDescent="0.25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 x14ac:dyDescent="0.25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 x14ac:dyDescent="0.25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 x14ac:dyDescent="0.25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 x14ac:dyDescent="0.25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 x14ac:dyDescent="0.25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 x14ac:dyDescent="0.25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 x14ac:dyDescent="0.25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 x14ac:dyDescent="0.25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 x14ac:dyDescent="0.25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 x14ac:dyDescent="0.25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 x14ac:dyDescent="0.25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 x14ac:dyDescent="0.25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 x14ac:dyDescent="0.25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 x14ac:dyDescent="0.25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 x14ac:dyDescent="0.25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 x14ac:dyDescent="0.25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 x14ac:dyDescent="0.25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 x14ac:dyDescent="0.25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 x14ac:dyDescent="0.25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 x14ac:dyDescent="0.25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 x14ac:dyDescent="0.25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 x14ac:dyDescent="0.25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 x14ac:dyDescent="0.25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 x14ac:dyDescent="0.25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 x14ac:dyDescent="0.25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 x14ac:dyDescent="0.25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 x14ac:dyDescent="0.25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 x14ac:dyDescent="0.25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 x14ac:dyDescent="0.25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 x14ac:dyDescent="0.25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 x14ac:dyDescent="0.25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 x14ac:dyDescent="0.25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 x14ac:dyDescent="0.25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 x14ac:dyDescent="0.25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 x14ac:dyDescent="0.25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 x14ac:dyDescent="0.25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 x14ac:dyDescent="0.25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 x14ac:dyDescent="0.25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 x14ac:dyDescent="0.25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 x14ac:dyDescent="0.25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 x14ac:dyDescent="0.25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 x14ac:dyDescent="0.25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 x14ac:dyDescent="0.25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 x14ac:dyDescent="0.25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 x14ac:dyDescent="0.25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 x14ac:dyDescent="0.25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 x14ac:dyDescent="0.25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 x14ac:dyDescent="0.25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 x14ac:dyDescent="0.25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 x14ac:dyDescent="0.25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 x14ac:dyDescent="0.25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 x14ac:dyDescent="0.25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 x14ac:dyDescent="0.25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 x14ac:dyDescent="0.25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 x14ac:dyDescent="0.25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 x14ac:dyDescent="0.25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 x14ac:dyDescent="0.25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 x14ac:dyDescent="0.25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 x14ac:dyDescent="0.25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 x14ac:dyDescent="0.25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 x14ac:dyDescent="0.25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 x14ac:dyDescent="0.25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 x14ac:dyDescent="0.25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 x14ac:dyDescent="0.25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 x14ac:dyDescent="0.25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 x14ac:dyDescent="0.25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 x14ac:dyDescent="0.25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 x14ac:dyDescent="0.25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 x14ac:dyDescent="0.25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 x14ac:dyDescent="0.25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 x14ac:dyDescent="0.25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 x14ac:dyDescent="0.25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 x14ac:dyDescent="0.25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 x14ac:dyDescent="0.25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 x14ac:dyDescent="0.25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 x14ac:dyDescent="0.25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 x14ac:dyDescent="0.25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 x14ac:dyDescent="0.25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 x14ac:dyDescent="0.25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 x14ac:dyDescent="0.25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 x14ac:dyDescent="0.25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 x14ac:dyDescent="0.25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 x14ac:dyDescent="0.25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 x14ac:dyDescent="0.25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 x14ac:dyDescent="0.25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 x14ac:dyDescent="0.25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 x14ac:dyDescent="0.25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 x14ac:dyDescent="0.25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 x14ac:dyDescent="0.25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 x14ac:dyDescent="0.25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 x14ac:dyDescent="0.25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 x14ac:dyDescent="0.25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 x14ac:dyDescent="0.25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 x14ac:dyDescent="0.25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 x14ac:dyDescent="0.25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 x14ac:dyDescent="0.25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 x14ac:dyDescent="0.25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 x14ac:dyDescent="0.25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 x14ac:dyDescent="0.25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 x14ac:dyDescent="0.25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 x14ac:dyDescent="0.25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 x14ac:dyDescent="0.25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 x14ac:dyDescent="0.25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 x14ac:dyDescent="0.25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 x14ac:dyDescent="0.25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 x14ac:dyDescent="0.25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 x14ac:dyDescent="0.25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 x14ac:dyDescent="0.25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 x14ac:dyDescent="0.25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 x14ac:dyDescent="0.25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 x14ac:dyDescent="0.25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 x14ac:dyDescent="0.25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 x14ac:dyDescent="0.25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 x14ac:dyDescent="0.25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 x14ac:dyDescent="0.25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 x14ac:dyDescent="0.25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 x14ac:dyDescent="0.25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 x14ac:dyDescent="0.25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 x14ac:dyDescent="0.25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 x14ac:dyDescent="0.25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 x14ac:dyDescent="0.25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 x14ac:dyDescent="0.25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 x14ac:dyDescent="0.25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 x14ac:dyDescent="0.25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 x14ac:dyDescent="0.25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 x14ac:dyDescent="0.25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 x14ac:dyDescent="0.25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 x14ac:dyDescent="0.25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 x14ac:dyDescent="0.25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 x14ac:dyDescent="0.25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 x14ac:dyDescent="0.25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 x14ac:dyDescent="0.25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 x14ac:dyDescent="0.25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 x14ac:dyDescent="0.25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 x14ac:dyDescent="0.25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 x14ac:dyDescent="0.25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 x14ac:dyDescent="0.25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 x14ac:dyDescent="0.25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 x14ac:dyDescent="0.25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 x14ac:dyDescent="0.25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 x14ac:dyDescent="0.25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 x14ac:dyDescent="0.25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 x14ac:dyDescent="0.25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 x14ac:dyDescent="0.25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 x14ac:dyDescent="0.25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 x14ac:dyDescent="0.25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 x14ac:dyDescent="0.25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 x14ac:dyDescent="0.25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 x14ac:dyDescent="0.25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 x14ac:dyDescent="0.25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 x14ac:dyDescent="0.25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 x14ac:dyDescent="0.25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 x14ac:dyDescent="0.25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 x14ac:dyDescent="0.25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 x14ac:dyDescent="0.25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 x14ac:dyDescent="0.25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 x14ac:dyDescent="0.25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 x14ac:dyDescent="0.25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 x14ac:dyDescent="0.25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 x14ac:dyDescent="0.25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 x14ac:dyDescent="0.25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 x14ac:dyDescent="0.25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 x14ac:dyDescent="0.25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 x14ac:dyDescent="0.25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 x14ac:dyDescent="0.25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 x14ac:dyDescent="0.25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 x14ac:dyDescent="0.25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 x14ac:dyDescent="0.25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 x14ac:dyDescent="0.25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 x14ac:dyDescent="0.25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 x14ac:dyDescent="0.25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 x14ac:dyDescent="0.25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 x14ac:dyDescent="0.25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 x14ac:dyDescent="0.25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 x14ac:dyDescent="0.25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 x14ac:dyDescent="0.25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 x14ac:dyDescent="0.25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 x14ac:dyDescent="0.25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 x14ac:dyDescent="0.25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 x14ac:dyDescent="0.25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 x14ac:dyDescent="0.25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 x14ac:dyDescent="0.25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 x14ac:dyDescent="0.25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 x14ac:dyDescent="0.25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 x14ac:dyDescent="0.25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 x14ac:dyDescent="0.25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 x14ac:dyDescent="0.25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 x14ac:dyDescent="0.25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 x14ac:dyDescent="0.25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 x14ac:dyDescent="0.25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 x14ac:dyDescent="0.25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 x14ac:dyDescent="0.25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 x14ac:dyDescent="0.25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 x14ac:dyDescent="0.25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 x14ac:dyDescent="0.25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 x14ac:dyDescent="0.25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 x14ac:dyDescent="0.25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 x14ac:dyDescent="0.25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 x14ac:dyDescent="0.25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 x14ac:dyDescent="0.25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 x14ac:dyDescent="0.25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 x14ac:dyDescent="0.25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 x14ac:dyDescent="0.25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 x14ac:dyDescent="0.25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 x14ac:dyDescent="0.25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 x14ac:dyDescent="0.25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 x14ac:dyDescent="0.25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 x14ac:dyDescent="0.25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 x14ac:dyDescent="0.25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 x14ac:dyDescent="0.25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 x14ac:dyDescent="0.25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 x14ac:dyDescent="0.25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 x14ac:dyDescent="0.25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 x14ac:dyDescent="0.25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 x14ac:dyDescent="0.25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 x14ac:dyDescent="0.25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 x14ac:dyDescent="0.25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 x14ac:dyDescent="0.25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 x14ac:dyDescent="0.25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 x14ac:dyDescent="0.25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 x14ac:dyDescent="0.25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 x14ac:dyDescent="0.25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 x14ac:dyDescent="0.25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 x14ac:dyDescent="0.25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 x14ac:dyDescent="0.25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 x14ac:dyDescent="0.25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 x14ac:dyDescent="0.25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 x14ac:dyDescent="0.25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 x14ac:dyDescent="0.25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 x14ac:dyDescent="0.25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 x14ac:dyDescent="0.25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 x14ac:dyDescent="0.25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 x14ac:dyDescent="0.25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 x14ac:dyDescent="0.25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 x14ac:dyDescent="0.25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 x14ac:dyDescent="0.25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 x14ac:dyDescent="0.25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 x14ac:dyDescent="0.25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 x14ac:dyDescent="0.25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 x14ac:dyDescent="0.25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 x14ac:dyDescent="0.25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 x14ac:dyDescent="0.25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 x14ac:dyDescent="0.25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 x14ac:dyDescent="0.25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 x14ac:dyDescent="0.25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 x14ac:dyDescent="0.25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 x14ac:dyDescent="0.25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 x14ac:dyDescent="0.25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 x14ac:dyDescent="0.25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 x14ac:dyDescent="0.25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 x14ac:dyDescent="0.25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 x14ac:dyDescent="0.25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 x14ac:dyDescent="0.25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 x14ac:dyDescent="0.25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 x14ac:dyDescent="0.25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 x14ac:dyDescent="0.25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 x14ac:dyDescent="0.25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 x14ac:dyDescent="0.25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 x14ac:dyDescent="0.25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 x14ac:dyDescent="0.25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 x14ac:dyDescent="0.25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 x14ac:dyDescent="0.25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 x14ac:dyDescent="0.25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 x14ac:dyDescent="0.25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 x14ac:dyDescent="0.25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 x14ac:dyDescent="0.25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 x14ac:dyDescent="0.25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 x14ac:dyDescent="0.25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 x14ac:dyDescent="0.25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 x14ac:dyDescent="0.25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 x14ac:dyDescent="0.25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 x14ac:dyDescent="0.25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 x14ac:dyDescent="0.25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 x14ac:dyDescent="0.25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 x14ac:dyDescent="0.25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 x14ac:dyDescent="0.25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 x14ac:dyDescent="0.25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 x14ac:dyDescent="0.25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 x14ac:dyDescent="0.25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 x14ac:dyDescent="0.25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 x14ac:dyDescent="0.25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 x14ac:dyDescent="0.25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 x14ac:dyDescent="0.25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 x14ac:dyDescent="0.25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 x14ac:dyDescent="0.25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 x14ac:dyDescent="0.25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 x14ac:dyDescent="0.25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 x14ac:dyDescent="0.25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 x14ac:dyDescent="0.25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 x14ac:dyDescent="0.25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 x14ac:dyDescent="0.25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 x14ac:dyDescent="0.25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 x14ac:dyDescent="0.25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 x14ac:dyDescent="0.25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 x14ac:dyDescent="0.25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 x14ac:dyDescent="0.25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 x14ac:dyDescent="0.25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 x14ac:dyDescent="0.25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 x14ac:dyDescent="0.25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 x14ac:dyDescent="0.25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 x14ac:dyDescent="0.25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 x14ac:dyDescent="0.25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 x14ac:dyDescent="0.25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 x14ac:dyDescent="0.25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 x14ac:dyDescent="0.25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 x14ac:dyDescent="0.25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 x14ac:dyDescent="0.25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 x14ac:dyDescent="0.25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 x14ac:dyDescent="0.25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 x14ac:dyDescent="0.25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 x14ac:dyDescent="0.25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 x14ac:dyDescent="0.25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 x14ac:dyDescent="0.25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 x14ac:dyDescent="0.25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 x14ac:dyDescent="0.25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 x14ac:dyDescent="0.25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 x14ac:dyDescent="0.25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 x14ac:dyDescent="0.25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 x14ac:dyDescent="0.25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 x14ac:dyDescent="0.25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 x14ac:dyDescent="0.25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 x14ac:dyDescent="0.25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 x14ac:dyDescent="0.25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 x14ac:dyDescent="0.25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 x14ac:dyDescent="0.25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 x14ac:dyDescent="0.25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 x14ac:dyDescent="0.25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 x14ac:dyDescent="0.25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 x14ac:dyDescent="0.25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 x14ac:dyDescent="0.25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 x14ac:dyDescent="0.25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 x14ac:dyDescent="0.25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 x14ac:dyDescent="0.25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 x14ac:dyDescent="0.25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 x14ac:dyDescent="0.25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 x14ac:dyDescent="0.25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 x14ac:dyDescent="0.25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 x14ac:dyDescent="0.25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 x14ac:dyDescent="0.25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 x14ac:dyDescent="0.25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 x14ac:dyDescent="0.25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 x14ac:dyDescent="0.25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 x14ac:dyDescent="0.25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 x14ac:dyDescent="0.25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 x14ac:dyDescent="0.25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 x14ac:dyDescent="0.25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 x14ac:dyDescent="0.25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 x14ac:dyDescent="0.25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 x14ac:dyDescent="0.25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 x14ac:dyDescent="0.25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 x14ac:dyDescent="0.25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 x14ac:dyDescent="0.25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 x14ac:dyDescent="0.25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 x14ac:dyDescent="0.25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 x14ac:dyDescent="0.25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 x14ac:dyDescent="0.25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 x14ac:dyDescent="0.25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 x14ac:dyDescent="0.25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 x14ac:dyDescent="0.25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 x14ac:dyDescent="0.25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 x14ac:dyDescent="0.25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 x14ac:dyDescent="0.25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 x14ac:dyDescent="0.25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 x14ac:dyDescent="0.25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 x14ac:dyDescent="0.25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 x14ac:dyDescent="0.25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 x14ac:dyDescent="0.25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 x14ac:dyDescent="0.25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 x14ac:dyDescent="0.25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 x14ac:dyDescent="0.25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 x14ac:dyDescent="0.25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 x14ac:dyDescent="0.25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 x14ac:dyDescent="0.25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 x14ac:dyDescent="0.25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 x14ac:dyDescent="0.25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 x14ac:dyDescent="0.25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 x14ac:dyDescent="0.25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 x14ac:dyDescent="0.25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 x14ac:dyDescent="0.25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 x14ac:dyDescent="0.25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 x14ac:dyDescent="0.25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 x14ac:dyDescent="0.25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 x14ac:dyDescent="0.25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 x14ac:dyDescent="0.25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 x14ac:dyDescent="0.25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 x14ac:dyDescent="0.25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 x14ac:dyDescent="0.25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 x14ac:dyDescent="0.25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 x14ac:dyDescent="0.25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 x14ac:dyDescent="0.25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 x14ac:dyDescent="0.25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 x14ac:dyDescent="0.25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 x14ac:dyDescent="0.25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 x14ac:dyDescent="0.25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 x14ac:dyDescent="0.25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 x14ac:dyDescent="0.25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 x14ac:dyDescent="0.25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 x14ac:dyDescent="0.25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 x14ac:dyDescent="0.25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 x14ac:dyDescent="0.25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 x14ac:dyDescent="0.25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 x14ac:dyDescent="0.25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 x14ac:dyDescent="0.25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BillOfMaterials</vt:lpstr>
      <vt:lpstr>Revisions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Vancoillie</dc:creator>
  <cp:lastModifiedBy>Bjarne Vancoillie</cp:lastModifiedBy>
  <dcterms:created xsi:type="dcterms:W3CDTF">2017-03-11T13:12:14Z</dcterms:created>
  <dcterms:modified xsi:type="dcterms:W3CDTF">2017-06-19T18:56:53Z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ab506770-0f78-49dc-983b-17c79002914d</vt:lpwstr>
  </property>
</Properties>
</file>