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d.docs.live.net/f2e89212e0bdd169/Documenten/HoWest/Project/"/>
    </mc:Choice>
  </mc:AlternateContent>
  <xr:revisionPtr revIDLastSave="508" documentId="8_{78ACCEE7-1906-4527-AAE2-C0521059F05D}" xr6:coauthVersionLast="36" xr6:coauthVersionMax="36" xr10:uidLastSave="{002A3286-5C0F-4126-89F1-F2DBAFB23315}"/>
  <bookViews>
    <workbookView xWindow="0" yWindow="0" windowWidth="23040" windowHeight="8778" tabRatio="500" xr2:uid="{00000000-000D-0000-FFFF-FFFF00000000}"/>
  </bookViews>
  <sheets>
    <sheet name="BillOfMaterials" sheetId="1" r:id="rId1"/>
    <sheet name="Revisions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J32" i="1"/>
  <c r="J33" i="1"/>
  <c r="J25" i="1"/>
  <c r="J22" i="1"/>
  <c r="J23" i="1"/>
  <c r="J24" i="1"/>
  <c r="J20" i="1"/>
  <c r="J26" i="1"/>
  <c r="J27" i="1"/>
  <c r="J28" i="1"/>
  <c r="J15" i="1" l="1"/>
  <c r="J16" i="1" l="1"/>
  <c r="J17" i="1"/>
  <c r="J18" i="1"/>
  <c r="J19" i="1"/>
  <c r="J21" i="1"/>
  <c r="J30" i="1"/>
  <c r="J34" i="1" s="1"/>
  <c r="J29" i="1"/>
  <c r="E34" i="1"/>
  <c r="C8" i="1" s="1"/>
  <c r="C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Jonas Verhenne</author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  <comment ref="I15" authorId="1" shapeId="0" xr:uid="{3EF76380-4E9C-48C3-97A5-EDD10C0DA364}">
      <text>
        <r>
          <rPr>
            <b/>
            <sz val="9"/>
            <color indexed="81"/>
            <rFont val="Tahoma"/>
            <family val="2"/>
          </rPr>
          <t>Jonas Verhenne:</t>
        </r>
        <r>
          <rPr>
            <sz val="9"/>
            <color indexed="81"/>
            <rFont val="Tahoma"/>
            <family val="2"/>
          </rPr>
          <t xml:space="preserve">
6,95€ verzendkosten</t>
        </r>
      </text>
    </comment>
    <comment ref="I21" authorId="1" shapeId="0" xr:uid="{9C877CDD-15EA-478C-9057-71872D223FB0}">
      <text>
        <r>
          <rPr>
            <b/>
            <sz val="9"/>
            <color indexed="81"/>
            <rFont val="Tahoma"/>
            <family val="2"/>
          </rPr>
          <t>Jonas Verhenne:</t>
        </r>
        <r>
          <rPr>
            <sz val="9"/>
            <color indexed="81"/>
            <rFont val="Tahoma"/>
            <family val="2"/>
          </rPr>
          <t xml:space="preserve">
gemmiddelde van de min. en max. prijs</t>
        </r>
      </text>
    </comment>
    <comment ref="I22" authorId="1" shapeId="0" xr:uid="{B814D801-1638-44F9-99E5-77CD9E79D52E}">
      <text>
        <r>
          <rPr>
            <b/>
            <sz val="9"/>
            <color indexed="81"/>
            <rFont val="Tahoma"/>
            <family val="2"/>
          </rPr>
          <t>Jonas Verhenne:</t>
        </r>
        <r>
          <rPr>
            <sz val="9"/>
            <color indexed="81"/>
            <rFont val="Tahoma"/>
            <family val="2"/>
          </rPr>
          <t xml:space="preserve">
gemmiddelde van de min. en max. prijs</t>
        </r>
      </text>
    </comment>
    <comment ref="I29" authorId="1" shapeId="0" xr:uid="{621A1B58-9183-4389-A8C5-DAB5E0C55670}">
      <text>
        <r>
          <rPr>
            <b/>
            <sz val="9"/>
            <color indexed="81"/>
            <rFont val="Tahoma"/>
            <family val="2"/>
          </rPr>
          <t>Jonas Verhenne:</t>
        </r>
        <r>
          <rPr>
            <sz val="9"/>
            <color indexed="81"/>
            <rFont val="Tahoma"/>
            <family val="2"/>
          </rPr>
          <t xml:space="preserve">
gemmiddelde van de min. en max. prijs</t>
        </r>
      </text>
    </comment>
  </commentList>
</comments>
</file>

<file path=xl/sharedStrings.xml><?xml version="1.0" encoding="utf-8"?>
<sst xmlns="http://schemas.openxmlformats.org/spreadsheetml/2006/main" count="126" uniqueCount="92">
  <si>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</si>
  <si>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</si>
  <si>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</si>
  <si>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</si>
  <si>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</si>
  <si>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</si>
  <si>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</si>
  <si>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</si>
  <si>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</si>
  <si>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</si>
  <si>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</si>
  <si>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</si>
  <si>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</si>
  <si>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</si>
  <si>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</si>
  <si>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</si>
  <si>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</si>
  <si>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</si>
  <si>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</si>
  <si>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</si>
  <si>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</si>
  <si>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</si>
  <si>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</si>
  <si>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each</t>
  </si>
  <si>
    <t>(picture can only be added with END delivery of project!)</t>
  </si>
  <si>
    <t>Whenever there are things that change in the original BOM you note this down here!</t>
  </si>
  <si>
    <t>Een sensor dat de vochtigheid in de grond meet</t>
  </si>
  <si>
    <t>lichtsensor</t>
  </si>
  <si>
    <t>Raspberry Pi</t>
  </si>
  <si>
    <t>kit</t>
  </si>
  <si>
    <t>Een sensor dat de temperatuur meet</t>
  </si>
  <si>
    <t>een sensor dat de hoeveelheid licht meet</t>
  </si>
  <si>
    <t>mini computer</t>
  </si>
  <si>
    <t>Opent of sluit het raam</t>
  </si>
  <si>
    <t xml:space="preserve">Regelt de watertoevoer </t>
  </si>
  <si>
    <t>temperatuursensor (LM35)</t>
  </si>
  <si>
    <t>https://www.aliexpress.com/item/FREE-shipping-20pcs-lot-Precision-Centigrade-Temperature-Sensors-LM35-LM35DZ-TO92-TO-92/1803898184.html?spm=2114.search0604.3.89.534c4539oFj4Dj&amp;ws_ab_test=searchweb0_0,searchweb201602_3_10065_10068_10890_319_10546_317_10548_10696_10084_453_454_10083_10618_10304_10307_10820_537_536_10902_10843_10059_10884_10887_321_322_10103,searchweb201603_61,ppcSwitch_0&amp;algo_expid=0898208e-2130-43c3-91c7-9d2aae0af97b-13&amp;algo_pvid=0898208e-2130-43c3-91c7-9d2aae0af97b</t>
  </si>
  <si>
    <t>https://www.raspi-shop.be/fr/carte-meres/1326-raspberry-pi-3-b-plus-de-stock--3232100013261.html?src=raspberrypi</t>
  </si>
  <si>
    <t>1NMCT1</t>
  </si>
  <si>
    <t>Verhenne</t>
  </si>
  <si>
    <t>Jonas</t>
  </si>
  <si>
    <t>Display</t>
  </si>
  <si>
    <t>Grond vochtigheid sensor</t>
  </si>
  <si>
    <t>motor 1 (raam)</t>
  </si>
  <si>
    <t>https://www.aliexpress.com/item/3-3V-LCD1602-blue-screen-1602A-blue-screen-LCD-screen-blue-white-with-backlight/32823135695.html?spm=2114.search0604.3.8.601327a9o5yzDq&amp;ws_ab_test=searchweb0_0,searchweb201602_3_10065_10068_319_317_10696_10084_453_10083_454_10618_10304_10307_10820_10821_537_10302_536_10902_10843_10059_10884_10887_321_322_10103,searchweb201603_61,ppcSwitch_0&amp;algo_expid=a043b7a0-e016-4dce-91d9-3a90f9436bf3-1&amp;algo_pvid=a043b7a0-e016-4dce-91d9-3a90f9436bf3</t>
  </si>
  <si>
    <t>internet (opencircuit.nl) https://opencircuit.nl/Product/10180/Grond-vochtigheid-sensor-module</t>
  </si>
  <si>
    <t>https://www.aliexpress.com/item/1pcs-lot-soil-the-hygrometer-detection-module-soil-moisture-sensor-Robot-smart-car-For-UNO-R3/32804791399.html?spm=2114.search0604.3.147.6e6c6ccbqjmW3H&amp;ws_ab_test=searchweb0_0,searchweb201602_3_10065_10068_319_317_10696_10084_453_10083_454_10618_10304_10307_10820_10821_537_10302_536_10902_10843_10059_10884_10887_321_322_10103,searchweb201603_61,ppcSwitch_0&amp;algo_expid=25771980-0cb7-4d12-a7b9-6834f655cc6e-21&amp;algo_pvid=25771980-0cb7-4d12-a7b9-6834f655cc6e</t>
  </si>
  <si>
    <t>https://www.aliexpress.com/item/1pcs-GY-2561-TSL2561-Luminosity-Sensor-Breakout-infrared-Light-Sensor-module-integrating-sensor-AL/32764106177.html?spm=2114.search0604.3.1.38c9151352XmLW&amp;ws_ab_test=searchweb0_0,searchweb201602_3_10065_10068_319_317_10696_10084_453_10083_454_10618_10304_10307_10820_10821_537_10302_536_10902_10843_10059_10884_10887_321_322_10103,searchweb201603_61,ppcSwitch_0&amp;algo_expid=ccd94bb9-2be4-42d4-9557-5a4c40f59ebd-0&amp;algo_pvid=ccd94bb9-2be4-42d4-9557-5a4c40f59ebd</t>
  </si>
  <si>
    <t>smart serre</t>
  </si>
  <si>
    <t>serre</t>
  </si>
  <si>
    <t>hulpmiddel om de raspberry pi met een breadboard te verbinden</t>
  </si>
  <si>
    <t>breadboard</t>
  </si>
  <si>
    <t>https://www.aliexpress.com/item/RPi-GPIO-Breakout-Expansion-Board-40pin-Flat-Ribbon-Cable-For-Raspberry-Pi-3-2-Model-B/32914708074.html?spm=2114.search0104.3.15.633678ecqNWSO8&amp;ws_ab_test=searchweb0_0,searchweb201602_3_10065_10068_10843_10546_319_10059_10884_10548_317_10887_10696_321_322_453_10084_454_10083_10103_10618_10304_10307_10820_537_536,searchweb201603_52,ppcSwitch_0&amp;algo_expid=e5fddc71-6905-45b9-97bb-0055ccec1f30-2&amp;algo_pvid=e5fddc71-6905-45b9-97bb-0055ccec1f30</t>
  </si>
  <si>
    <t>hulpmiddel om componenten te verbinden</t>
  </si>
  <si>
    <t>https://www.aliexpress.com/item/Breadboard-830-Point-Solderless-PCB-Bread-Board-MB-102-MB102-Test-Develop-DIY/32701019904.html?spm=2114.search0104.3.1.39783e445AY9n9&amp;ws_ab_test=searchweb0_0,searchweb201602_3_10065_10068_10843_10546_319_10059_10884_10548_317_10887_10696_321_322_453_10084_454_10083_10103_10618_10304_10307_10820_537_536,searchweb201603_52,ppcSwitch_0&amp;algo_expid=a8362c64-e578-4d34-a227-36b9828d50c4-3&amp;algo_pvid=a8362c64-e578-4d34-a227-36b9828d50c4</t>
  </si>
  <si>
    <t>GPIO Extension Board + flat cable</t>
  </si>
  <si>
    <t>mcp 3008</t>
  </si>
  <si>
    <t>https://www.aliexpress.com/item/1PCS-MCP3008-DIP16-MCP3008-I-P-DIP-16-DIP/32835252379.html?spm=2114.search0104.3.8.76743d212C6IsC&amp;ws_ab_test=searchweb0_0,searchweb201602_3_10065_10068_10843_10546_319_10059_10884_10548_317_10887_10696_321_322_453_10084_454_10083_10103_10618_10304_10307_10820_537_536,searchweb201603_52,ppcSwitch_0&amp;algo_expid=5cf42da8-52e2-4894-8066-8023ff4f9b0f-1&amp;algo_pvid=5cf42da8-52e2-4894-8066-8023ff4f9b0f</t>
  </si>
  <si>
    <t>https://www.aliexpress.com/item/1pcs-lot-L293D-L293DNE-DIP16-L293-DIP-293D-DIP-16-new-and-original-IC-In-Stock/33000992581.html?spm=2114.search0104.3.66.e2f24151JQEdK6&amp;ws_ab_test=searchweb0_0,searchweb201602_3_10065_10068_10843_10546_319_10059_10884_10548_317_10887_10696_321_322_453_10084_454_10083_10103_10618_10304_10307_10820_537_536,searchweb201603_52,ppcSwitch_0&amp;algo_expid=b79ec5bb-8f09-4121-b91b-3d6335b9ca3e-12&amp;algo_pvid=b79ec5bb-8f09-4121-b91b-3d6335b9ca3e</t>
  </si>
  <si>
    <t>L293D</t>
  </si>
  <si>
    <t>zet analoge waarden om in digitale waarden</t>
  </si>
  <si>
    <t>wordt gebruikt om motoren aan te sturen met een externe bron</t>
  </si>
  <si>
    <t>trimmer</t>
  </si>
  <si>
    <t>https://www.aliexpress.com/item/1-PC-Potentiometer-Resistor-1K-10K-20K-50K-100K-500K-Ohm-3-Pin-Linear-Taper-Rotary/32947770616.html?spm=2114.search0104.3.8.2a7879afDDG4lN&amp;ws_ab_test=searchweb0_0,searchweb201602_3_10065_10068_10843_10546_319_10059_10884_10548_317_10887_10696_321_322_453_10084_454_10083_10103_10618_10304_10307_10820_537_536,searchweb201603_52,ppcSwitch_0&amp;algo_expid=a7ce3c7d-a478-44f9-8f8a-b1a910f2eb70-1&amp;algo_pvid=a7ce3c7d-a478-44f9-8f8a-b1a910f2eb70</t>
  </si>
  <si>
    <t>wordt gebruikt om de helderheid van het display aan te passen</t>
  </si>
  <si>
    <t>wordt gebruikt door de raspberry pi</t>
  </si>
  <si>
    <t>micro SD-kaart (16GB) + SD adapter</t>
  </si>
  <si>
    <t>https://www.aliexpress.com/item/SanDisk-Micro-SD-Memory-Card-16GB-32GB-64GB-128GB-MicroSD-Cards-SDHC-SDXC-Max-80M-s/32740307068.html?spm=2114.search0104.3.8.7494187a6WgWgM&amp;ws_ab_test=searchweb0_0,searchweb201602_3_10065_10068_10843_10546_319_10059_10884_10548_317_10887_10696_321_322_453_10084_454_10083_10103_10618_10304_10307_10820_537_536,searchweb201603_52,ppcSwitch_0&amp;algo_expid=18228dee-eb15-4d79-ad6b-a3b636355102-1&amp;algo_pvid=18228dee-eb15-4d79-ad6b-a3b636355102</t>
  </si>
  <si>
    <t>wordt gebruikt om het ip-adres van de raspberry pi te tonen</t>
  </si>
  <si>
    <t>ikea</t>
  </si>
  <si>
    <t>https://www.ikea.com/be/nl/p/socker-kweekkas-wit-binnen-buiten-70186603/</t>
  </si>
  <si>
    <t>12V connector</t>
  </si>
  <si>
    <t>handig om de motoren van een externe bron te voeden</t>
  </si>
  <si>
    <t>motor 2 (klep)</t>
  </si>
  <si>
    <t>behuizing</t>
  </si>
  <si>
    <t>online (aliexpress)</t>
  </si>
  <si>
    <t>https://www.aliexpress.com/item/10-Pcs-12V-2-1-x-5-5mm-DC-Power-Male-Plug-Jack-Adapter-Connector-Plug/32802693990.html?spm=2114.search0104.3.1.59c73df3tmBC9n&amp;ws_ab_test=searchweb0_0,searchweb201602_3_10065_10068_10843_10546_319_10059_10884_10548_317_10887_10696_321_322_453_10084_454_10083_10103_10618_10304_10307_10820_537_536,searchweb201603_52,ppcSwitch_0&amp;algo_expid=06100d0f-9df8-4575-8080-b8e1af2774e4-0&amp;algo_pvid=06100d0f-9df8-4575-8080-b8e1af2774e4</t>
  </si>
  <si>
    <t>per 10</t>
  </si>
  <si>
    <t>bloempot</t>
  </si>
  <si>
    <t>thuis</t>
  </si>
  <si>
    <t>gebruikt om bloemen in te doen</t>
  </si>
  <si>
    <t>https://www.aliexpress.com/item/Mini-Colourful-Round-Plastic-Plant-Flower-Pot-Garden-Home-Office-Decor-Planter-Desktop-Flower-Pots/32963567415.html?spm=2114.search0104.3.1.a7df5904RbYV8R&amp;ws_ab_test=searchweb0_0,searchweb201602_3_10065_10068_10843_10546_319_10059_10884_10548_317_10887_10696_321_322_453_10084_454_10083_10103_10618_10304_10307_10820_537_536,searchweb201603_52,ppcSwitch_0&amp;algo_expid=8d17e25a-a262-4bf7-979e-605c5fbe2d8c-0&amp;algo_pvid=8d17e25a-a262-4bf7-979e-605c5fbe2d8c</t>
  </si>
  <si>
    <t>https://www.aliexpress.com/item/2W030-06-2W030-08-Pneumatic-components-AIRTAC-2W-series-original-Pneumatic-water-solenoid-valves-One-year/32909840539.html?spm=2114.search0104.3.15.49055c98ejmJ4z&amp;ws_ab_test=searchweb0_0,searchweb201602_3_10065_10068_10843_10546_319_10059_10884_10548_317_10887_10696_321_322_453_10084_454_10083_10103_10618_10304_10307_10820_537_536,searchweb201603_52,ppcSwitch_0&amp;algo_expid=ef4bf1f8-85b6-4ea2-a226-ea576b1a472b-2&amp;algo_pvid=ef4bf1f8-85b6-4ea2-a226-ea576b1a472b</t>
  </si>
  <si>
    <t>https://modelbouw-baillien.be/shop/product/gf-4008-004-koppeling-adapter-torque-as-dia-3-2mm-1-pc-74732?search=GF-4008-004</t>
  </si>
  <si>
    <t>Koppeling adapter</t>
  </si>
  <si>
    <t>koppeling verbindingsadapter</t>
  </si>
  <si>
    <t>gebruikt om de motor (raam) met de vijs te verbinden</t>
  </si>
  <si>
    <t>online</t>
  </si>
  <si>
    <t>https://modelbouw-baillien.be/shop/product/gf-4008-006-koppeling-adapter-torque-as-dia-5mm-1-pc-74731?search=GF-4008-006</t>
  </si>
  <si>
    <t>https://modelbouw-baillien.be/shop/product/gf-4008-008-torque-koppeling-verbindingsadapter-elastisch-1-pc-74733?search=GF-4008-008</t>
  </si>
  <si>
    <t>https://www.conrad.be/p/microtransmissie-g-1000-sol-expert-g1000-12v-metalen-tandwielen-11000-2-20-omwmin-1289387?searchSuggest=product&amp;searchTerm=1289387&amp;searchType=suggest</t>
  </si>
  <si>
    <t>online (conrad)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</si>
</sst>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70" formatCode="[$-409]d\-mmm\-yy"/>
    <numFmt numFmtId="171" formatCode="_(&quot;€&quot;* #,##0.00_);_(&quot;$&quot;* \(#,##0.00\);_(&quot;$&quot;* &quot;-&quot;??_);_(@_)"/>
  </numFmts>
  <fonts count="17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8" fillId="3" borderId="0" xfId="0" applyFont="1" applyFill="1" applyAlignment="1">
      <alignment horizontal="center" vertical="top" wrapText="1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center" vertical="top"/>
    </xf>
    <xf numFmtId="0" fontId="16" fillId="0" borderId="0" xfId="1"/>
    <xf numFmtId="0" fontId="16" fillId="3" borderId="0" xfId="1" applyFill="1" applyAlignment="1">
      <alignment horizontal="center" vertical="top" wrapText="1"/>
    </xf>
    <xf numFmtId="0" fontId="16" fillId="5" borderId="0" xfId="1" applyFill="1" applyAlignment="1">
      <alignment horizontal="center" vertical="top" wrapText="1"/>
    </xf>
    <xf numFmtId="171" fontId="8" fillId="3" borderId="0" xfId="0" applyNumberFormat="1" applyFont="1" applyFill="1" applyAlignment="1">
      <alignment vertical="top"/>
    </xf>
    <xf numFmtId="0" fontId="16" fillId="0" borderId="0" xfId="1" applyAlignment="1">
      <alignment horizontal="center" vertical="center"/>
    </xf>
    <xf numFmtId="0" fontId="16" fillId="0" borderId="0" xfId="1" applyAlignment="1">
      <alignment horizontal="center" vertical="center"/>
    </xf>
    <xf numFmtId="171" fontId="8" fillId="5" borderId="0" xfId="0" applyNumberFormat="1" applyFont="1" applyFill="1" applyAlignment="1">
      <alignment vertical="top"/>
    </xf>
    <xf numFmtId="0" fontId="16" fillId="0" borderId="0" xfId="1" applyAlignment="1">
      <alignment horizontal="center" vertical="top" wrapText="1"/>
    </xf>
    <xf numFmtId="0" fontId="2" fillId="0" borderId="0" xfId="0" applyFont="1" applyAlignment="1">
      <alignment vertical="top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F8E63BFB-66BA-47CC-B086-00E5DFD7624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30</xdr:row>
      <xdr:rowOff>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30</xdr:row>
      <xdr:rowOff>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127F206-CE20-4DDD-A89E-36577348B4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005306E-E87B-4200-9493-D0622CCCEF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22D656E9-5971-4CDD-A2C8-F4BDC7130C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F3A020A5-7334-4AED-9F11-F91D4755D8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DC36BC47-FF83-4D1D-8A83-D7B5C85121E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632460</xdr:colOff>
      <xdr:row>28</xdr:row>
      <xdr:rowOff>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799C8A51-6A88-4A59-A676-B7D9813C8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698730" cy="1269873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1349187</xdr:colOff>
      <xdr:row>0</xdr:row>
      <xdr:rowOff>134470</xdr:rowOff>
    </xdr:from>
    <xdr:to>
      <xdr:col>10</xdr:col>
      <xdr:colOff>658905</xdr:colOff>
      <xdr:row>11</xdr:row>
      <xdr:rowOff>1917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A5FFC4B-C632-4347-8C80-7D8B43B30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7411" y="134470"/>
          <a:ext cx="3177988" cy="2350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express.com/item/RPi-GPIO-Breakout-Expansion-Board-40pin-Flat-Ribbon-Cable-For-Raspberry-Pi-3-2-Model-B/32914708074.html?spm=2114.search0104.3.15.633678ecqNWSO8&amp;ws_ab_test=searchweb0_0,searchweb201602_3_10065_10068_10843_10546_319_10059_10884_10548_317_10887_10696_321_322_453_10084_454_10083_10103_10618_10304_10307_10820_537_536,searchweb201603_52,ppcSwitch_0&amp;algo_expid=e5fddc71-6905-45b9-97bb-0055ccec1f30-2&amp;algo_pvid=e5fddc71-6905-45b9-97bb-0055ccec1f30" TargetMode="External"/><Relationship Id="rId13" Type="http://schemas.openxmlformats.org/officeDocument/2006/relationships/hyperlink" Target="https://www.aliexpress.com/item/10-Pcs-12V-2-1-x-5-5mm-DC-Power-Male-Plug-Jack-Adapter-Connector-Plug/32802693990.html?spm=2114.search0104.3.1.59c73df3tmBC9n&amp;ws_ab_test=searchweb0_0,searchweb201602_3_10065_10068_10843_10546_319_10059_10884_10548_317_10887_10696_321_322_453_10084_454_10083_10103_10618_10304_10307_10820_537_536,searchweb201603_52,ppcSwitch_0&amp;algo_expid=06100d0f-9df8-4575-8080-b8e1af2774e4-0&amp;algo_pvid=06100d0f-9df8-4575-8080-b8e1af2774e4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raspi-shop.be/fr/carte-meres/1326-raspberry-pi-3-b-plus-de-stock--3232100013261.html?src=raspberrypi" TargetMode="External"/><Relationship Id="rId7" Type="http://schemas.openxmlformats.org/officeDocument/2006/relationships/hyperlink" Target="https://www.aliexpress.com/item/1pcs-GY-2561-TSL2561-Luminosity-Sensor-Breakout-infrared-Light-Sensor-module-integrating-sensor-AL/32764106177.html?spm=2114.search0604.3.1.38c9151352XmLW&amp;ws_ab_test=searchweb0_0,searchweb201602_3_10065_10068_319_317_10696_10084_453_10083_454_10618_10304_10307_10820_10821_537_10302_536_10902_10843_10059_10884_10887_321_322_10103,searchweb201603_61,ppcSwitch_0&amp;algo_expid=ccd94bb9-2be4-42d4-9557-5a4c40f59ebd-0&amp;algo_pvid=ccd94bb9-2be4-42d4-9557-5a4c40f59ebd" TargetMode="External"/><Relationship Id="rId12" Type="http://schemas.openxmlformats.org/officeDocument/2006/relationships/hyperlink" Target="https://www.ikea.com/be/nl/p/socker-kweekkas-wit-binnen-buiten-70186603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aliexpress.com/item/DC3-12V-29712RPM-RC-Hobby-Aircraft-High-Speed-Magnetic-180-Micro-Motor/32833744561.html?spm=2114.search0604.3.22.d08ea085Vo4qUV&amp;ws_ab_test=searchweb0_0,searchweb201602_3_10065_10068_319_317_10696_10084_453_10083_454_10618_10304_10307_10820_10821_537_10302_536_10902_10843_10059_10884_10887_321_322_10103,searchweb201603_61,ppcSwitch_0&amp;algo_expid=75b306fb-c97f-4bc0-8fdc-0cbaee62d5b7-3&amp;algo_pvid=75b306fb-c97f-4bc0-8fdc-0cbaee62d5b7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onrad.be/p/microtransmissie-g-1000-sol-expert-g1000-12v-metalen-tandwielen-11000-2-20-omwmin-1289387?searchSuggest=product&amp;searchTerm=1289387&amp;searchType=suggest" TargetMode="External"/><Relationship Id="rId6" Type="http://schemas.openxmlformats.org/officeDocument/2006/relationships/hyperlink" Target="https://www.aliexpress.com/item/1pcs-lot-soil-the-hygrometer-detection-module-soil-moisture-sensor-Robot-smart-car-For-UNO-R3/32804791399.html?spm=2114.search0604.3.147.6e6c6ccbqjmW3H&amp;ws_ab_test=searchweb0_0,searchweb201602_3_10065_10068_319_317_10696_10084_453_10083_454_10618_10304_10307_10820_10821_537_10302_536_10902_10843_10059_10884_10887_321_322_10103,searchweb201603_61,ppcSwitch_0&amp;algo_expid=25771980-0cb7-4d12-a7b9-6834f655cc6e-21&amp;algo_pvid=25771980-0cb7-4d12-a7b9-6834f655cc6e" TargetMode="External"/><Relationship Id="rId11" Type="http://schemas.openxmlformats.org/officeDocument/2006/relationships/hyperlink" Target="https://www.aliexpress.com/item/SanDisk-Micro-SD-Memory-Card-16GB-32GB-64GB-128GB-MicroSD-Cards-SDHC-SDXC-Max-80M-s/32740307068.html?spm=2114.search0104.3.8.7494187a6WgWgM&amp;ws_ab_test=searchweb0_0,searchweb201602_3_10065_10068_10843_10546_319_10059_10884_10548_317_10887_10696_321_322_453_10084_454_10083_10103_10618_10304_10307_10820_537_536,searchweb201603_52,ppcSwitch_0&amp;algo_expid=18228dee-eb15-4d79-ad6b-a3b636355102-1&amp;algo_pvid=18228dee-eb15-4d79-ad6b-a3b636355102" TargetMode="External"/><Relationship Id="rId5" Type="http://schemas.openxmlformats.org/officeDocument/2006/relationships/hyperlink" Target="https://www.aliexpress.com/item/FREE-shipping-20pcs-lot-Precision-Centigrade-Temperature-Sensors-LM35-LM35DZ-TO92-TO-92/1803898184.html?spm=2114.search0604.3.89.534c4539oFj4Dj&amp;ws_ab_test=searchweb0_0,searchweb201602_3_10065_10068_10890_319_10546_317_10548_10696_10084_453_454_10083_10618_10304_10307_10820_537_536_10902_10843_10059_10884_10887_321_322_10103,searchweb201603_61,ppcSwitch_0&amp;algo_expid=0898208e-2130-43c3-91c7-9d2aae0af97b-13&amp;algo_pvid=0898208e-2130-43c3-91c7-9d2aae0af97b" TargetMode="External"/><Relationship Id="rId15" Type="http://schemas.openxmlformats.org/officeDocument/2006/relationships/hyperlink" Target="https://modelbouw-baillien.be/shop/product/gf-4008-004-koppeling-adapter-torque-as-dia-3-2mm-1-pc-74732?search=GF-4008-004" TargetMode="External"/><Relationship Id="rId10" Type="http://schemas.openxmlformats.org/officeDocument/2006/relationships/hyperlink" Target="https://www.aliexpress.com/item/1PCS-MCP3008-DIP16-MCP3008-I-P-DIP-16-DIP/32835252379.html?spm=2114.search0104.3.8.76743d212C6IsC&amp;ws_ab_test=searchweb0_0,searchweb201602_3_10065_10068_10843_10546_319_10059_10884_10548_317_10887_10696_321_322_453_10084_454_10083_10103_10618_10304_10307_10820_537_536,searchweb201603_52,ppcSwitch_0&amp;algo_expid=5cf42da8-52e2-4894-8066-8023ff4f9b0f-1&amp;algo_pvid=5cf42da8-52e2-4894-8066-8023ff4f9b0f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s://www.aliexpress.com/item/3-3V-LCD1602-blue-screen-1602A-blue-screen-LCD-screen-blue-white-with-backlight/32823135695.html?spm=2114.search0604.3.8.601327a9o5yzDq&amp;ws_ab_test=searchweb0_0,searchweb201602_3_10065_10068_319_317_10696_10084_453_10083_454_10618_10304_10307_10820_10821_537_10302_536_10902_10843_10059_10884_10887_321_322_10103,searchweb201603_61,ppcSwitch_0&amp;algo_expid=a043b7a0-e016-4dce-91d9-3a90f9436bf3-1&amp;algo_pvid=a043b7a0-e016-4dce-91d9-3a90f9436bf3" TargetMode="External"/><Relationship Id="rId9" Type="http://schemas.openxmlformats.org/officeDocument/2006/relationships/hyperlink" Target="https://www.aliexpress.com/item/Breadboard-830-Point-Solderless-PCB-Bread-Board-MB-102-MB102-Test-Develop-DIY/32701019904.html?spm=2114.search0104.3.1.39783e445AY9n9&amp;ws_ab_test=searchweb0_0,searchweb201602_3_10065_10068_10843_10546_319_10059_10884_10548_317_10887_10696_321_322_453_10084_454_10083_10103_10618_10304_10307_10820_537_536,searchweb201603_52,ppcSwitch_0&amp;algo_expid=a8362c64-e578-4d34-a227-36b9828d50c4-3&amp;algo_pvid=a8362c64-e578-4d34-a227-36b9828d50c4" TargetMode="External"/><Relationship Id="rId14" Type="http://schemas.openxmlformats.org/officeDocument/2006/relationships/hyperlink" Target="https://www.aliexpress.com/item/Mini-Colourful-Round-Plastic-Plant-Flower-Pot-Garden-Home-Office-Decor-Planter-Desktop-Flower-Pots/32963567415.html?spm=2114.search0104.3.1.a7df5904RbYV8R&amp;ws_ab_test=searchweb0_0,searchweb201602_3_10065_10068_10843_10546_319_10059_10884_10548_317_10887_10696_321_322_453_10084_454_10083_10103_10618_10304_10307_10820_537_536,searchweb201603_52,ppcSwitch_0&amp;algo_expid=8d17e25a-a262-4bf7-979e-605c5fbe2d8c-0&amp;algo_pvid=8d17e25a-a262-4bf7-979e-605c5fbe2d8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7"/>
  <sheetViews>
    <sheetView showGridLines="0" tabSelected="1" zoomScale="85" zoomScaleNormal="85" workbookViewId="0">
      <selection activeCell="L9" sqref="L9"/>
    </sheetView>
  </sheetViews>
  <sheetFormatPr defaultColWidth="15.140625" defaultRowHeight="15" customHeight="1"/>
  <cols>
    <col min="1" max="1" width="8" customWidth="1"/>
    <col min="2" max="2" width="24" customWidth="1"/>
    <col min="3" max="3" width="19.33203125" customWidth="1"/>
    <col min="4" max="4" width="8.6640625" customWidth="1"/>
    <col min="5" max="5" width="8.140625" customWidth="1"/>
    <col min="6" max="6" width="34.33203125" customWidth="1"/>
    <col min="7" max="7" width="24.6640625" customWidth="1"/>
    <col min="8" max="8" width="6.33203125" customWidth="1"/>
    <col min="9" max="10" width="8.6640625" customWidth="1"/>
    <col min="11" max="11" width="8.33203125" customWidth="1"/>
    <col min="12" max="12" width="22.6640625" customWidth="1"/>
    <col min="13" max="13" width="10.140625" customWidth="1"/>
    <col min="14" max="14" width="14.33203125" customWidth="1"/>
    <col min="15" max="26" width="8.808593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38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39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40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48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BillOfMaterials!$E$34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48">
        <f>BillOfMaterials!$J$34</f>
        <v>121.78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 t="s">
        <v>24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8</v>
      </c>
      <c r="B14" s="14" t="s">
        <v>9</v>
      </c>
      <c r="C14" s="14" t="s">
        <v>10</v>
      </c>
      <c r="D14" s="15" t="s">
        <v>11</v>
      </c>
      <c r="E14" s="16" t="s">
        <v>12</v>
      </c>
      <c r="F14" s="16" t="s">
        <v>13</v>
      </c>
      <c r="G14" s="16" t="s">
        <v>14</v>
      </c>
      <c r="H14" s="16" t="s">
        <v>15</v>
      </c>
      <c r="I14" s="16" t="s">
        <v>16</v>
      </c>
      <c r="J14" s="16" t="s">
        <v>17</v>
      </c>
      <c r="K14" s="17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42</v>
      </c>
      <c r="C15" s="19" t="s">
        <v>26</v>
      </c>
      <c r="D15" s="49"/>
      <c r="E15" s="20">
        <v>1</v>
      </c>
      <c r="F15" s="44" t="s">
        <v>45</v>
      </c>
      <c r="G15" s="52" t="s">
        <v>46</v>
      </c>
      <c r="H15" s="50" t="s">
        <v>23</v>
      </c>
      <c r="I15" s="54">
        <v>2.95</v>
      </c>
      <c r="J15" s="45">
        <f>BillOfMaterials!$E15*BillOfMaterials!$I15</f>
        <v>2.95</v>
      </c>
      <c r="K15" s="46"/>
      <c r="L15" s="5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2">
        <v>2</v>
      </c>
      <c r="B16" s="23" t="s">
        <v>35</v>
      </c>
      <c r="C16" s="23" t="s">
        <v>30</v>
      </c>
      <c r="D16" s="23"/>
      <c r="E16" s="24">
        <v>1</v>
      </c>
      <c r="F16" s="24" t="s">
        <v>29</v>
      </c>
      <c r="G16" s="53" t="s">
        <v>36</v>
      </c>
      <c r="H16" s="24" t="s">
        <v>23</v>
      </c>
      <c r="I16" s="25">
        <v>0.75</v>
      </c>
      <c r="J16" s="45">
        <f>BillOfMaterials!$E16*BillOfMaterials!$I16</f>
        <v>0.75</v>
      </c>
      <c r="K16" s="46"/>
      <c r="L16" s="5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27</v>
      </c>
      <c r="C17" s="19" t="s">
        <v>31</v>
      </c>
      <c r="D17" s="19"/>
      <c r="E17" s="20">
        <v>1</v>
      </c>
      <c r="F17" s="20" t="s">
        <v>29</v>
      </c>
      <c r="G17" s="52" t="s">
        <v>47</v>
      </c>
      <c r="H17" s="50" t="s">
        <v>23</v>
      </c>
      <c r="I17" s="21">
        <v>0.98</v>
      </c>
      <c r="J17" s="45">
        <f>BillOfMaterials!$E17*BillOfMaterials!$I17</f>
        <v>0.98</v>
      </c>
      <c r="K17" s="46"/>
      <c r="L17" s="5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2">
        <v>4</v>
      </c>
      <c r="B18" s="23" t="s">
        <v>28</v>
      </c>
      <c r="C18" s="23" t="s">
        <v>32</v>
      </c>
      <c r="D18" s="23"/>
      <c r="E18" s="24">
        <v>1</v>
      </c>
      <c r="F18" s="24" t="s">
        <v>29</v>
      </c>
      <c r="G18" s="53" t="s">
        <v>37</v>
      </c>
      <c r="H18" s="24" t="s">
        <v>23</v>
      </c>
      <c r="I18" s="25">
        <v>39.950000000000003</v>
      </c>
      <c r="J18" s="45">
        <f>BillOfMaterials!$E18*BillOfMaterials!$I18</f>
        <v>39.950000000000003</v>
      </c>
      <c r="K18" s="46"/>
      <c r="L18" s="5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41</v>
      </c>
      <c r="C19" s="19" t="s">
        <v>68</v>
      </c>
      <c r="D19" s="19"/>
      <c r="E19" s="20">
        <v>1</v>
      </c>
      <c r="F19" s="20" t="s">
        <v>29</v>
      </c>
      <c r="G19" s="52" t="s">
        <v>44</v>
      </c>
      <c r="H19" s="50" t="s">
        <v>23</v>
      </c>
      <c r="I19" s="21">
        <v>1.6</v>
      </c>
      <c r="J19" s="45">
        <f>BillOfMaterials!$E19*BillOfMaterials!$I19</f>
        <v>1.6</v>
      </c>
      <c r="K19" s="46"/>
      <c r="L19" s="5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9" customHeight="1">
      <c r="A20" s="22">
        <v>6</v>
      </c>
      <c r="B20" s="23" t="s">
        <v>62</v>
      </c>
      <c r="C20" s="23" t="s">
        <v>64</v>
      </c>
      <c r="D20" s="23"/>
      <c r="E20" s="24">
        <v>1</v>
      </c>
      <c r="F20" s="24" t="s">
        <v>29</v>
      </c>
      <c r="G20" s="58" t="s">
        <v>63</v>
      </c>
      <c r="H20" s="24" t="s">
        <v>23</v>
      </c>
      <c r="I20" s="25">
        <v>0.41</v>
      </c>
      <c r="J20" s="45">
        <f>BillOfMaterials!$E20*BillOfMaterials!$I20</f>
        <v>0.41</v>
      </c>
      <c r="K20" s="46"/>
    </row>
    <row r="21" spans="1:26" ht="49.5" customHeight="1">
      <c r="A21" s="18">
        <v>7</v>
      </c>
      <c r="B21" s="19" t="s">
        <v>55</v>
      </c>
      <c r="C21" s="19" t="s">
        <v>50</v>
      </c>
      <c r="D21" s="19"/>
      <c r="E21" s="20">
        <v>1</v>
      </c>
      <c r="F21" s="20" t="s">
        <v>29</v>
      </c>
      <c r="G21" s="52" t="s">
        <v>52</v>
      </c>
      <c r="H21" s="20" t="s">
        <v>23</v>
      </c>
      <c r="I21" s="21">
        <v>3.16</v>
      </c>
      <c r="J21" s="45">
        <f>BillOfMaterials!$E21*BillOfMaterials!$I21</f>
        <v>3.16</v>
      </c>
      <c r="K21" s="4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>
      <c r="A22" s="22">
        <v>8</v>
      </c>
      <c r="B22" s="23" t="s">
        <v>51</v>
      </c>
      <c r="C22" s="23" t="s">
        <v>53</v>
      </c>
      <c r="D22" s="23"/>
      <c r="E22" s="24">
        <v>1</v>
      </c>
      <c r="F22" s="24" t="s">
        <v>29</v>
      </c>
      <c r="G22" s="58" t="s">
        <v>54</v>
      </c>
      <c r="H22" s="24" t="s">
        <v>23</v>
      </c>
      <c r="I22" s="25">
        <v>1.1399999999999999</v>
      </c>
      <c r="J22" s="45">
        <f>BillOfMaterials!$E22*BillOfMaterials!$I22</f>
        <v>1.1399999999999999</v>
      </c>
      <c r="K22" s="46"/>
    </row>
    <row r="23" spans="1:26" ht="45" customHeight="1">
      <c r="A23" s="18">
        <v>9</v>
      </c>
      <c r="B23" s="19" t="s">
        <v>56</v>
      </c>
      <c r="C23" s="19" t="s">
        <v>60</v>
      </c>
      <c r="D23" s="19"/>
      <c r="E23" s="20">
        <v>1</v>
      </c>
      <c r="F23" s="20" t="s">
        <v>29</v>
      </c>
      <c r="G23" s="52" t="s">
        <v>57</v>
      </c>
      <c r="H23" s="20" t="s">
        <v>23</v>
      </c>
      <c r="I23" s="21">
        <v>1.99</v>
      </c>
      <c r="J23" s="45">
        <f>BillOfMaterials!$E23*BillOfMaterials!$I23</f>
        <v>1.99</v>
      </c>
      <c r="K23" s="46"/>
    </row>
    <row r="24" spans="1:26" ht="43.5" customHeight="1">
      <c r="A24" s="22">
        <v>10</v>
      </c>
      <c r="B24" s="23" t="s">
        <v>59</v>
      </c>
      <c r="C24" s="23" t="s">
        <v>61</v>
      </c>
      <c r="D24" s="23"/>
      <c r="E24" s="24">
        <v>1</v>
      </c>
      <c r="F24" s="24" t="s">
        <v>29</v>
      </c>
      <c r="G24" s="58" t="s">
        <v>58</v>
      </c>
      <c r="H24" s="24" t="s">
        <v>23</v>
      </c>
      <c r="I24" s="25">
        <v>0.34</v>
      </c>
      <c r="J24" s="45">
        <f>BillOfMaterials!$E24*BillOfMaterials!$I24</f>
        <v>0.34</v>
      </c>
      <c r="K24" s="46"/>
    </row>
    <row r="25" spans="1:26" ht="37.799999999999997" customHeight="1">
      <c r="A25" s="18">
        <v>11</v>
      </c>
      <c r="B25" s="19" t="s">
        <v>66</v>
      </c>
      <c r="C25" s="19" t="s">
        <v>65</v>
      </c>
      <c r="D25" s="19"/>
      <c r="E25" s="20">
        <v>1</v>
      </c>
      <c r="F25" s="20" t="s">
        <v>29</v>
      </c>
      <c r="G25" s="52" t="s">
        <v>67</v>
      </c>
      <c r="H25" s="20" t="s">
        <v>23</v>
      </c>
      <c r="I25" s="21">
        <v>10.66</v>
      </c>
      <c r="J25" s="45">
        <f>BillOfMaterials!$E25*BillOfMaterials!$I25</f>
        <v>10.66</v>
      </c>
      <c r="K25" s="46"/>
    </row>
    <row r="26" spans="1:26" ht="36" customHeight="1">
      <c r="A26" s="22">
        <v>12</v>
      </c>
      <c r="B26" s="23" t="s">
        <v>49</v>
      </c>
      <c r="C26" s="23" t="s">
        <v>74</v>
      </c>
      <c r="D26" s="23"/>
      <c r="E26" s="24">
        <v>1</v>
      </c>
      <c r="F26" s="24" t="s">
        <v>69</v>
      </c>
      <c r="G26" s="58" t="s">
        <v>70</v>
      </c>
      <c r="H26" s="24" t="s">
        <v>23</v>
      </c>
      <c r="I26" s="57">
        <v>12.99</v>
      </c>
      <c r="J26" s="45">
        <f>BillOfMaterials!$E26*BillOfMaterials!$I26</f>
        <v>12.99</v>
      </c>
      <c r="K26" s="46"/>
    </row>
    <row r="27" spans="1:26" ht="33.9" customHeight="1">
      <c r="A27" s="18">
        <v>13</v>
      </c>
      <c r="B27" s="19" t="s">
        <v>71</v>
      </c>
      <c r="C27" s="19" t="s">
        <v>72</v>
      </c>
      <c r="D27" s="19"/>
      <c r="E27" s="20">
        <v>1</v>
      </c>
      <c r="F27" s="20" t="s">
        <v>75</v>
      </c>
      <c r="G27" s="52" t="s">
        <v>76</v>
      </c>
      <c r="H27" s="20" t="s">
        <v>77</v>
      </c>
      <c r="I27" s="21">
        <v>1.98</v>
      </c>
      <c r="J27" s="45">
        <f>BillOfMaterials!$E27*BillOfMaterials!$I27</f>
        <v>1.98</v>
      </c>
      <c r="K27" s="4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3" customHeight="1">
      <c r="A28" s="22">
        <v>14</v>
      </c>
      <c r="B28" s="23" t="s">
        <v>78</v>
      </c>
      <c r="C28" s="59" t="s">
        <v>80</v>
      </c>
      <c r="D28" s="2"/>
      <c r="E28" s="24">
        <v>1</v>
      </c>
      <c r="F28" s="24" t="s">
        <v>79</v>
      </c>
      <c r="G28" s="58" t="s">
        <v>81</v>
      </c>
      <c r="H28" s="24" t="s">
        <v>23</v>
      </c>
      <c r="I28" s="25">
        <v>0.19</v>
      </c>
      <c r="J28" s="45">
        <f>BillOfMaterials!$E28*BillOfMaterials!$I28</f>
        <v>0.19</v>
      </c>
      <c r="K28" s="4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8">
        <v>15</v>
      </c>
      <c r="B29" s="19" t="s">
        <v>73</v>
      </c>
      <c r="C29" s="19" t="s">
        <v>34</v>
      </c>
      <c r="D29" s="19"/>
      <c r="E29" s="20">
        <v>1</v>
      </c>
      <c r="F29" s="20" t="s">
        <v>79</v>
      </c>
      <c r="G29" s="52" t="s">
        <v>82</v>
      </c>
      <c r="H29" s="20" t="s">
        <v>23</v>
      </c>
      <c r="I29" s="21">
        <v>13.55</v>
      </c>
      <c r="J29" s="45">
        <f>BillOfMaterials!$E29*BillOfMaterials!$I29</f>
        <v>13.55</v>
      </c>
      <c r="K29" s="46"/>
      <c r="L29" s="5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2">
        <v>16</v>
      </c>
      <c r="B30" s="23" t="s">
        <v>43</v>
      </c>
      <c r="C30" s="59" t="s">
        <v>33</v>
      </c>
      <c r="D30" s="2"/>
      <c r="E30" s="24">
        <v>1</v>
      </c>
      <c r="F30" s="24" t="s">
        <v>91</v>
      </c>
      <c r="G30" s="58" t="s">
        <v>90</v>
      </c>
      <c r="H30" s="24" t="s">
        <v>23</v>
      </c>
      <c r="I30" s="57">
        <v>12.99</v>
      </c>
      <c r="J30" s="45">
        <f>BillOfMaterials!$E30*BillOfMaterials!$I30</f>
        <v>12.99</v>
      </c>
      <c r="K30" s="46"/>
      <c r="L30" s="5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18">
        <v>17</v>
      </c>
      <c r="B31" s="19" t="s">
        <v>84</v>
      </c>
      <c r="C31" s="19" t="s">
        <v>86</v>
      </c>
      <c r="D31" s="19"/>
      <c r="E31" s="20">
        <v>1</v>
      </c>
      <c r="F31" s="20" t="s">
        <v>87</v>
      </c>
      <c r="G31" s="52" t="s">
        <v>83</v>
      </c>
      <c r="H31" s="20" t="s">
        <v>23</v>
      </c>
      <c r="I31" s="54">
        <v>5.65</v>
      </c>
      <c r="J31" s="45">
        <f>BillOfMaterials!$E31*BillOfMaterials!$I31</f>
        <v>5.65</v>
      </c>
      <c r="K31" s="46"/>
      <c r="L31" s="5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22">
        <v>18</v>
      </c>
      <c r="B32" s="23" t="s">
        <v>85</v>
      </c>
      <c r="C32" s="59" t="s">
        <v>86</v>
      </c>
      <c r="D32" s="23"/>
      <c r="E32" s="24">
        <v>1</v>
      </c>
      <c r="F32" s="24" t="s">
        <v>87</v>
      </c>
      <c r="G32" s="53" t="s">
        <v>89</v>
      </c>
      <c r="H32" s="24" t="s">
        <v>23</v>
      </c>
      <c r="I32" s="57">
        <v>4.8499999999999996</v>
      </c>
      <c r="J32" s="45">
        <f>BillOfMaterials!$E32*BillOfMaterials!$I32</f>
        <v>4.8499999999999996</v>
      </c>
      <c r="K32" s="46"/>
      <c r="L32" s="55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9.5" customHeight="1">
      <c r="A33" s="18">
        <v>19</v>
      </c>
      <c r="B33" s="19" t="s">
        <v>84</v>
      </c>
      <c r="C33" s="19" t="s">
        <v>86</v>
      </c>
      <c r="D33" s="19"/>
      <c r="E33" s="20">
        <v>1</v>
      </c>
      <c r="F33" s="20" t="s">
        <v>87</v>
      </c>
      <c r="G33" s="52" t="s">
        <v>88</v>
      </c>
      <c r="H33" s="20" t="s">
        <v>23</v>
      </c>
      <c r="I33" s="54">
        <v>5.65</v>
      </c>
      <c r="J33" s="45">
        <f>BillOfMaterials!$E33*BillOfMaterials!$I33</f>
        <v>5.65</v>
      </c>
      <c r="K33" s="46"/>
      <c r="L33" s="55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26"/>
      <c r="B34" s="26" t="s">
        <v>19</v>
      </c>
      <c r="C34" s="26"/>
      <c r="D34" s="26"/>
      <c r="E34" s="27">
        <f>SUBTOTAL(109,BillOfMaterials!$E$15:$E$30)</f>
        <v>16</v>
      </c>
      <c r="F34" s="27"/>
      <c r="G34" s="27"/>
      <c r="H34" s="27"/>
      <c r="I34" s="28"/>
      <c r="J34" s="47">
        <f>SUBTOTAL(109,BillOfMaterials!$J$15:$J$33)</f>
        <v>121.78</v>
      </c>
      <c r="K34" s="4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</sheetData>
  <mergeCells count="1">
    <mergeCell ref="L29:L30"/>
  </mergeCells>
  <hyperlinks>
    <hyperlink ref="G30" r:id="rId1" xr:uid="{E891EF2A-BCA2-435A-83F3-C5C069AF311A}"/>
    <hyperlink ref="G29" r:id="rId2" display="https://www.aliexpress.com/item/DC3-12V-29712RPM-RC-Hobby-Aircraft-High-Speed-Magnetic-180-Micro-Motor/32833744561.html?spm=2114.search0604.3.22.d08ea085Vo4qUV&amp;ws_ab_test=searchweb0_0,searchweb201602_3_10065_10068_319_317_10696_10084_453_10083_454_10618_10304_10307_10820_10821_537_10302_536_10902_10843_10059_10884_10887_321_322_10103,searchweb201603_61,ppcSwitch_0&amp;algo_expid=75b306fb-c97f-4bc0-8fdc-0cbaee62d5b7-3&amp;algo_pvid=75b306fb-c97f-4bc0-8fdc-0cbaee62d5b7" xr:uid="{3D3061A2-C3CE-4C7F-9247-1D764593F429}"/>
    <hyperlink ref="G18" r:id="rId3" xr:uid="{72CEC903-E3EB-44DA-9D82-6D567EF98FE0}"/>
    <hyperlink ref="G19" r:id="rId4" display="https://www.aliexpress.com/item/3-3V-LCD1602-blue-screen-1602A-blue-screen-LCD-screen-blue-white-with-backlight/32823135695.html?spm=2114.search0604.3.8.601327a9o5yzDq&amp;ws_ab_test=searchweb0_0,searchweb201602_3_10065_10068_319_317_10696_10084_453_10083_454_10618_10304_10307_10820_10821_537_10302_536_10902_10843_10059_10884_10887_321_322_10103,searchweb201603_61,ppcSwitch_0&amp;algo_expid=a043b7a0-e016-4dce-91d9-3a90f9436bf3-1&amp;algo_pvid=a043b7a0-e016-4dce-91d9-3a90f9436bf3" xr:uid="{F550181A-758C-428D-9E5C-E3E19CE2C55B}"/>
    <hyperlink ref="G16" r:id="rId5" display="https://www.aliexpress.com/item/FREE-shipping-20pcs-lot-Precision-Centigrade-Temperature-Sensors-LM35-LM35DZ-TO92-TO-92/1803898184.html?spm=2114.search0604.3.89.534c4539oFj4Dj&amp;ws_ab_test=searchweb0_0,searchweb201602_3_10065_10068_10890_319_10546_317_10548_10696_10084_453_454_10083_10618_10304_10307_10820_537_536_10902_10843_10059_10884_10887_321_322_10103,searchweb201603_61,ppcSwitch_0&amp;algo_expid=0898208e-2130-43c3-91c7-9d2aae0af97b-13&amp;algo_pvid=0898208e-2130-43c3-91c7-9d2aae0af97b" xr:uid="{E7E85C42-D810-4E1B-B397-551CD4D40642}"/>
    <hyperlink ref="G15" r:id="rId6" display="https://www.aliexpress.com/item/1pcs-lot-soil-the-hygrometer-detection-module-soil-moisture-sensor-Robot-smart-car-For-UNO-R3/32804791399.html?spm=2114.search0604.3.147.6e6c6ccbqjmW3H&amp;ws_ab_test=searchweb0_0,searchweb201602_3_10065_10068_319_317_10696_10084_453_10083_454_10618_10304_10307_10820_10821_537_10302_536_10902_10843_10059_10884_10887_321_322_10103,searchweb201603_61,ppcSwitch_0&amp;algo_expid=25771980-0cb7-4d12-a7b9-6834f655cc6e-21&amp;algo_pvid=25771980-0cb7-4d12-a7b9-6834f655cc6e" xr:uid="{F265651E-04A7-48AB-B16B-FE4571887F6D}"/>
    <hyperlink ref="G17" r:id="rId7" display="https://www.aliexpress.com/item/1pcs-GY-2561-TSL2561-Luminosity-Sensor-Breakout-infrared-Light-Sensor-module-integrating-sensor-AL/32764106177.html?spm=2114.search0604.3.1.38c9151352XmLW&amp;ws_ab_test=searchweb0_0,searchweb201602_3_10065_10068_319_317_10696_10084_453_10083_454_10618_10304_10307_10820_10821_537_10302_536_10902_10843_10059_10884_10887_321_322_10103,searchweb201603_61,ppcSwitch_0&amp;algo_expid=ccd94bb9-2be4-42d4-9557-5a4c40f59ebd-0&amp;algo_pvid=ccd94bb9-2be4-42d4-9557-5a4c40f59ebd" xr:uid="{1CF595BF-F8FF-4A08-B4F8-FBDB4CDBCABD}"/>
    <hyperlink ref="G21" r:id="rId8" display="https://www.aliexpress.com/item/RPi-GPIO-Breakout-Expansion-Board-40pin-Flat-Ribbon-Cable-For-Raspberry-Pi-3-2-Model-B/32914708074.html?spm=2114.search0104.3.15.633678ecqNWSO8&amp;ws_ab_test=searchweb0_0,searchweb201602_3_10065_10068_10843_10546_319_10059_10884_10548_317_10887_10696_321_322_453_10084_454_10083_10103_10618_10304_10307_10820_537_536,searchweb201603_52,ppcSwitch_0&amp;algo_expid=e5fddc71-6905-45b9-97bb-0055ccec1f30-2&amp;algo_pvid=e5fddc71-6905-45b9-97bb-0055ccec1f30" xr:uid="{DE28AE4C-FB50-4F88-A713-9EAA451C2168}"/>
    <hyperlink ref="G22" r:id="rId9" display="https://www.aliexpress.com/item/Breadboard-830-Point-Solderless-PCB-Bread-Board-MB-102-MB102-Test-Develop-DIY/32701019904.html?spm=2114.search0104.3.1.39783e445AY9n9&amp;ws_ab_test=searchweb0_0,searchweb201602_3_10065_10068_10843_10546_319_10059_10884_10548_317_10887_10696_321_322_453_10084_454_10083_10103_10618_10304_10307_10820_537_536,searchweb201603_52,ppcSwitch_0&amp;algo_expid=a8362c64-e578-4d34-a227-36b9828d50c4-3&amp;algo_pvid=a8362c64-e578-4d34-a227-36b9828d50c4" xr:uid="{78CA93A8-2DC5-45F0-BBB6-3B53A29BABBD}"/>
    <hyperlink ref="G23" r:id="rId10" display="https://www.aliexpress.com/item/1PCS-MCP3008-DIP16-MCP3008-I-P-DIP-16-DIP/32835252379.html?spm=2114.search0104.3.8.76743d212C6IsC&amp;ws_ab_test=searchweb0_0,searchweb201602_3_10065_10068_10843_10546_319_10059_10884_10548_317_10887_10696_321_322_453_10084_454_10083_10103_10618_10304_10307_10820_537_536,searchweb201603_52,ppcSwitch_0&amp;algo_expid=5cf42da8-52e2-4894-8066-8023ff4f9b0f-1&amp;algo_pvid=5cf42da8-52e2-4894-8066-8023ff4f9b0f" xr:uid="{7484F1C6-F9DA-4D05-824F-F42C5F3B9A86}"/>
    <hyperlink ref="G25" r:id="rId11" display="https://www.aliexpress.com/item/SanDisk-Micro-SD-Memory-Card-16GB-32GB-64GB-128GB-MicroSD-Cards-SDHC-SDXC-Max-80M-s/32740307068.html?spm=2114.search0104.3.8.7494187a6WgWgM&amp;ws_ab_test=searchweb0_0,searchweb201602_3_10065_10068_10843_10546_319_10059_10884_10548_317_10887_10696_321_322_453_10084_454_10083_10103_10618_10304_10307_10820_537_536,searchweb201603_52,ppcSwitch_0&amp;algo_expid=18228dee-eb15-4d79-ad6b-a3b636355102-1&amp;algo_pvid=18228dee-eb15-4d79-ad6b-a3b636355102" xr:uid="{169A13E1-3252-4025-92F8-D22A580C961A}"/>
    <hyperlink ref="G26" r:id="rId12" xr:uid="{111DCA1C-594F-40EE-B3C2-89B95BC0231B}"/>
    <hyperlink ref="G27" r:id="rId13" display="https://www.aliexpress.com/item/10-Pcs-12V-2-1-x-5-5mm-DC-Power-Male-Plug-Jack-Adapter-Connector-Plug/32802693990.html?spm=2114.search0104.3.1.59c73df3tmBC9n&amp;ws_ab_test=searchweb0_0,searchweb201602_3_10065_10068_10843_10546_319_10059_10884_10548_317_10887_10696_321_322_453_10084_454_10083_10103_10618_10304_10307_10820_537_536,searchweb201603_52,ppcSwitch_0&amp;algo_expid=06100d0f-9df8-4575-8080-b8e1af2774e4-0&amp;algo_pvid=06100d0f-9df8-4575-8080-b8e1af2774e4" xr:uid="{05A5B807-ED61-4DDA-8411-8C522D959669}"/>
    <hyperlink ref="G28" r:id="rId14" display="https://www.aliexpress.com/item/Mini-Colourful-Round-Plastic-Plant-Flower-Pot-Garden-Home-Office-Decor-Planter-Desktop-Flower-Pots/32963567415.html?spm=2114.search0104.3.1.a7df5904RbYV8R&amp;ws_ab_test=searchweb0_0,searchweb201602_3_10065_10068_10843_10546_319_10059_10884_10548_317_10887_10696_321_322_453_10084_454_10083_10103_10618_10304_10307_10820_537_536,searchweb201603_52,ppcSwitch_0&amp;algo_expid=8d17e25a-a262-4bf7-979e-605c5fbe2d8c-0&amp;algo_pvid=8d17e25a-a262-4bf7-979e-605c5fbe2d8c" xr:uid="{F5A26E71-93A0-4749-ACB0-77F2EE946801}"/>
    <hyperlink ref="G31" r:id="rId15" xr:uid="{3DBD9924-4413-43D0-8740-46B671B6CDA2}"/>
  </hyperlinks>
  <pageMargins left="0.7" right="0.7" top="0.75" bottom="0.75" header="0.3" footer="0.3"/>
  <pageSetup paperSize="9" orientation="portrait" r:id="rId16"/>
  <drawing r:id="rId17"/>
  <legacy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21" sqref="B21"/>
    </sheetView>
  </sheetViews>
  <sheetFormatPr defaultColWidth="15.140625" defaultRowHeight="15" customHeight="1"/>
  <cols>
    <col min="1" max="1" width="11.80859375" customWidth="1"/>
    <col min="2" max="2" width="44.140625" customWidth="1"/>
    <col min="3" max="3" width="20.6640625" customWidth="1"/>
    <col min="4" max="26" width="8.80859375" customWidth="1"/>
  </cols>
  <sheetData>
    <row r="1" spans="1:26" ht="21.75" customHeight="1">
      <c r="A1" s="29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0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1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1" t="s">
        <v>11</v>
      </c>
      <c r="B6" s="31" t="s">
        <v>21</v>
      </c>
      <c r="C6" s="31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2"/>
      <c r="B7" s="33"/>
      <c r="C7" s="3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5"/>
      <c r="B8" s="36"/>
      <c r="C8" s="3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38"/>
      <c r="B9" s="39"/>
      <c r="C9" s="40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1"/>
      <c r="B10" s="42"/>
      <c r="C10" s="4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38"/>
      <c r="B11" s="39"/>
      <c r="C11" s="40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1"/>
      <c r="B12" s="42"/>
      <c r="C12" s="43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38"/>
      <c r="B13" s="39"/>
      <c r="C13" s="40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1"/>
      <c r="B14" s="42"/>
      <c r="C14" s="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38"/>
      <c r="B15" s="39"/>
      <c r="C15" s="40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1"/>
      <c r="B16" s="42"/>
      <c r="C16" s="4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38"/>
      <c r="B17" s="39"/>
      <c r="C17" s="4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1"/>
      <c r="B18" s="42"/>
      <c r="C18" s="4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38"/>
      <c r="B19" s="39"/>
      <c r="C19" s="4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1"/>
      <c r="B20" s="42"/>
      <c r="C20" s="4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38"/>
      <c r="B21" s="39"/>
      <c r="C21" s="40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1"/>
      <c r="B22" s="42"/>
      <c r="C22" s="43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38"/>
      <c r="B23" s="39"/>
      <c r="C23" s="40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1"/>
      <c r="B24" s="42"/>
      <c r="C24" s="4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38"/>
      <c r="B25" s="39"/>
      <c r="C25" s="40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1"/>
      <c r="B26" s="42"/>
      <c r="C26" s="4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Verhenne</dc:creator>
  <cp:lastModifiedBy>Jonas Verhenne</cp:lastModifiedBy>
  <dcterms:created xsi:type="dcterms:W3CDTF">2019-03-10T18:04:29Z</dcterms:created>
  <dcterms:modified xsi:type="dcterms:W3CDTF">2019-06-17T19:28:52Z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a9db4bef-bf41-4d04-b24b-258a7b59789d</vt:lpwstr>
  </property>
</Properties>
</file>