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Wouter\Desktop\Project 1\instructables\"/>
    </mc:Choice>
  </mc:AlternateContent>
  <bookViews>
    <workbookView xWindow="0" yWindow="0" windowWidth="23040" windowHeight="8544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3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<sst xmlns="http://schemas.openxmlformats.org/spreadsheetml/2006/main" count="231" uniqueCount="107">
  <si>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</si>
  <si>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</si>
  <si>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</si>
  <si>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</si>
  <si>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</si>
  <si>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</si>
  <si>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</si>
  <si>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</si>
  <si>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</si>
  <si>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</si>
  <si>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</si>
  <si>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</si>
  <si>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</si>
  <si>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</si>
  <si>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</si>
  <si>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</si>
  <si>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</si>
  <si>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</si>
  <si>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</si>
  <si>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</si>
  <si>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</si>
  <si>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</si>
  <si>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</si>
  <si>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</si>
  <si>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</si>
  <si>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</si>
  <si>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</si>
  <si>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</si>
  <si>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</si>
  <si>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</si>
  <si>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</si>
  <si>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</si>
  <si>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</si>
  <si>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</si>
  <si>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</si>
  <si>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</si>
  <si>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</si>
  <si>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</si>
  <si>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</si>
  <si>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</si>
  <si>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</si>
  <si>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</si>
  <si>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</si>
  <si>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</si>
  <si>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</si>
  <si>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</si>
  <si>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</si>
  <si>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</si>
  <si>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</si>
  <si>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</si>
  <si>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</si>
  <si>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</si>
  <si>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</si>
  <si>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</si>
  <si>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</si>
  <si>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</si>
  <si>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</si>
  <si>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</si>
  <si>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</si>
  <si>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</si>
  <si>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</si>
  <si>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</si>
  <si>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</si>
  <si>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</si>
  <si>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</si>
  <si>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</si>
  <si>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</si>
  <si>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</si>
  <si>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</si>
  <si>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</si>
  <si>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</si>
  <si>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1NMCT1</t>
  </si>
  <si>
    <t>Oosterlinck</t>
  </si>
  <si>
    <t>Wouter</t>
  </si>
  <si>
    <t>Servomotor</t>
  </si>
  <si>
    <t>Nee</t>
  </si>
  <si>
    <t>Raspberry Pi</t>
  </si>
  <si>
    <t>Raspberry Pi Starter Kit</t>
  </si>
  <si>
    <t>Sos Solutions</t>
  </si>
  <si>
    <t>bol.com</t>
  </si>
  <si>
    <t>Lichtsensor</t>
  </si>
  <si>
    <t>yourduino.com</t>
  </si>
  <si>
    <t>MG995</t>
  </si>
  <si>
    <t>Amazon</t>
  </si>
  <si>
    <t>paradisetronic.com</t>
  </si>
  <si>
    <t>SunBlock</t>
  </si>
  <si>
    <t>gl5528</t>
  </si>
  <si>
    <t>MCP3008</t>
  </si>
  <si>
    <t>Shift Register</t>
  </si>
  <si>
    <t>Adafruit</t>
  </si>
  <si>
    <t>Voeding</t>
  </si>
  <si>
    <t>VOLTCRAFT SNG-600-OW Stekkernetvoeding, instelbaar 3 V/DC, 4.5 V/DC, 5 V/DC, 6 V/DC, 7.5 V/DC, 9 V/DC, 12 V/DC 600 mA 7</t>
  </si>
  <si>
    <t>Conrad</t>
  </si>
  <si>
    <t>Voltcraft</t>
  </si>
  <si>
    <t>WEERSTANDEN KIT - 500 STUKS - 20 WAARDEN - 1/4 WATT</t>
  </si>
  <si>
    <t>Weerstandenkit</t>
  </si>
  <si>
    <t>Kiwi Electronics</t>
  </si>
  <si>
    <t>Antratek</t>
  </si>
  <si>
    <t>75 Teile Nylon Zahnräder Zahnrad Getriebe Set für Arduino Steppermotoren Motor</t>
  </si>
  <si>
    <t>Tandwielen</t>
  </si>
  <si>
    <t>Ebay</t>
  </si>
  <si>
    <t>LAMELLEN RAIL 89MM 'SMART'</t>
  </si>
  <si>
    <t>Raamdecoratie.com</t>
  </si>
  <si>
    <t>/</t>
  </si>
  <si>
    <t>Lamellen</t>
  </si>
  <si>
    <t>KUNSTSTOF LAMELLEN 89MM 'SMART'</t>
  </si>
  <si>
    <t>Lamellenkopstuk/rail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</si>
</sst>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  <numFmt numFmtId="171" formatCode="_-* #,##0.00\ [$€-813]_-;\-* #,##0.00\ [$€-813]_-;_-* &quot;-&quot;??\ [$€-813]_-;_-@_-"/>
    <numFmt numFmtId="172" formatCode="_ [$€-413]\ * #,##0.00_ ;_ [$€-413]\ * \-#,##0.00_ ;_ [$€-413]\ * &quot;-&quot;??_ ;_ @_ "/>
    <numFmt numFmtId="174" formatCode="#,##0.00\ &quot;€&quot;"/>
  </numFmts>
  <fonts count="17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71" fontId="8" fillId="3" borderId="0" xfId="0" applyNumberFormat="1" applyFont="1" applyFill="1" applyAlignment="1">
      <alignment vertical="top"/>
    </xf>
    <xf numFmtId="172" fontId="8" fillId="4" borderId="0" xfId="0" applyNumberFormat="1" applyFont="1" applyFill="1" applyBorder="1" applyAlignment="1">
      <alignment horizontal="center" vertical="top"/>
    </xf>
    <xf numFmtId="171" fontId="8" fillId="5" borderId="0" xfId="0" applyNumberFormat="1" applyFont="1" applyFill="1" applyAlignment="1">
      <alignment vertical="top"/>
    </xf>
    <xf numFmtId="14" fontId="1" fillId="0" borderId="2" xfId="0" applyNumberFormat="1" applyFont="1" applyBorder="1" applyAlignment="1">
      <alignment horizontal="left"/>
    </xf>
    <xf numFmtId="174" fontId="8" fillId="3" borderId="0" xfId="0" applyNumberFormat="1" applyFont="1" applyFill="1" applyAlignment="1">
      <alignment vertical="top"/>
    </xf>
    <xf numFmtId="174" fontId="8" fillId="5" borderId="0" xfId="0" applyNumberFormat="1" applyFont="1" applyFill="1" applyAlignment="1">
      <alignment vertical="top"/>
    </xf>
  </cellXfs>
  <cellStyles count="1"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48B0191D-D451-46BB-BF28-4BE035F960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9AC9D2EA-CC4E-4362-B22A-87CDEA5FD5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A21" zoomScaleNormal="100" workbookViewId="0">
      <selection activeCell="F23" sqref="F23"/>
    </sheetView>
  </sheetViews>
  <sheetFormatPr defaultColWidth="15.19921875" defaultRowHeight="15" customHeight="1" x14ac:dyDescent="0.25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85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8">
        <v>42902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68">
        <v>42816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f>BillOfMaterials!$E$26</f>
        <v>9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64">
        <f>BillOfMaterials!$J$26</f>
        <v>165.89999999999998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>
        <v>1</v>
      </c>
      <c r="B15" s="20" t="s">
        <v>82</v>
      </c>
      <c r="C15" s="20" t="s">
        <v>74</v>
      </c>
      <c r="D15" s="20" t="s">
        <v>75</v>
      </c>
      <c r="E15" s="21">
        <v>1</v>
      </c>
      <c r="F15" s="21" t="s">
        <v>83</v>
      </c>
      <c r="G15" s="21" t="s">
        <v>84</v>
      </c>
      <c r="H15" s="21" t="s">
        <v>44</v>
      </c>
      <c r="I15" s="65">
        <v>11.99</v>
      </c>
      <c r="J15" s="66">
        <f>BillOfMaterials!$E15*BillOfMaterials!$I15</f>
        <v>11.99</v>
      </c>
      <c r="K15" s="62">
        <v>16.010000000000002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26" t="s">
        <v>76</v>
      </c>
      <c r="C16" s="26" t="s">
        <v>77</v>
      </c>
      <c r="D16" s="26" t="s">
        <v>75</v>
      </c>
      <c r="E16" s="27">
        <v>1</v>
      </c>
      <c r="F16" s="27" t="s">
        <v>78</v>
      </c>
      <c r="G16" s="27" t="s">
        <v>79</v>
      </c>
      <c r="H16" s="27" t="s">
        <v>44</v>
      </c>
      <c r="I16" s="67">
        <v>58.95</v>
      </c>
      <c r="J16" s="61">
        <f>BillOfMaterials!$E16*BillOfMaterials!$I16</f>
        <v>58.95</v>
      </c>
      <c r="K16" s="62">
        <v>58.95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>
        <v>3</v>
      </c>
      <c r="B17" s="20" t="s">
        <v>86</v>
      </c>
      <c r="C17" s="20" t="s">
        <v>80</v>
      </c>
      <c r="D17" s="20" t="s">
        <v>75</v>
      </c>
      <c r="E17" s="21">
        <v>1</v>
      </c>
      <c r="F17" s="21" t="s">
        <v>83</v>
      </c>
      <c r="G17" s="21" t="s">
        <v>81</v>
      </c>
      <c r="H17" s="21" t="s">
        <v>44</v>
      </c>
      <c r="I17" s="65">
        <v>1.76</v>
      </c>
      <c r="J17" s="61">
        <f>BillOfMaterials!$E17*BillOfMaterials!$I17</f>
        <v>1.76</v>
      </c>
      <c r="K17" s="62">
        <v>1.76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>
        <v>4</v>
      </c>
      <c r="B18" s="26" t="s">
        <v>87</v>
      </c>
      <c r="C18" s="26" t="s">
        <v>88</v>
      </c>
      <c r="D18" s="26" t="s">
        <v>75</v>
      </c>
      <c r="E18" s="27">
        <v>1</v>
      </c>
      <c r="F18" s="27" t="s">
        <v>83</v>
      </c>
      <c r="G18" s="27" t="s">
        <v>89</v>
      </c>
      <c r="H18" s="27" t="s">
        <v>44</v>
      </c>
      <c r="I18" s="67">
        <v>8.3699999999999992</v>
      </c>
      <c r="J18" s="61">
        <f>BillOfMaterials!$E18*BillOfMaterials!$I18</f>
        <v>8.3699999999999992</v>
      </c>
      <c r="K18" s="62">
        <v>8.3699999999999992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8.2" customHeight="1" x14ac:dyDescent="0.25">
      <c r="A19" s="19">
        <v>5</v>
      </c>
      <c r="B19" s="20" t="s">
        <v>91</v>
      </c>
      <c r="C19" s="20" t="s">
        <v>90</v>
      </c>
      <c r="D19" s="20" t="s">
        <v>75</v>
      </c>
      <c r="E19" s="21">
        <v>1</v>
      </c>
      <c r="F19" s="21" t="s">
        <v>92</v>
      </c>
      <c r="G19" s="21" t="s">
        <v>93</v>
      </c>
      <c r="H19" s="21" t="s">
        <v>44</v>
      </c>
      <c r="I19" s="69">
        <v>9.99</v>
      </c>
      <c r="J19" s="61">
        <f>BillOfMaterials!$E19*BillOfMaterials!$I19</f>
        <v>9.99</v>
      </c>
      <c r="K19" s="62">
        <v>14.99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>
        <v>6</v>
      </c>
      <c r="B20" s="26" t="s">
        <v>94</v>
      </c>
      <c r="C20" s="26" t="s">
        <v>95</v>
      </c>
      <c r="D20" s="26" t="s">
        <v>75</v>
      </c>
      <c r="E20" s="27">
        <v>1</v>
      </c>
      <c r="F20" s="27" t="s">
        <v>96</v>
      </c>
      <c r="G20" s="27" t="s">
        <v>97</v>
      </c>
      <c r="H20" s="27" t="s">
        <v>44</v>
      </c>
      <c r="I20" s="70">
        <v>9.9499999999999993</v>
      </c>
      <c r="J20" s="61">
        <f>BillOfMaterials!$E20*BillOfMaterials!$I20</f>
        <v>9.9499999999999993</v>
      </c>
      <c r="K20" s="62">
        <v>16.5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1.2" customHeight="1" x14ac:dyDescent="0.25">
      <c r="A21" s="19">
        <v>7</v>
      </c>
      <c r="B21" s="20" t="s">
        <v>98</v>
      </c>
      <c r="C21" s="20" t="s">
        <v>99</v>
      </c>
      <c r="D21" s="20" t="s">
        <v>75</v>
      </c>
      <c r="E21" s="21">
        <v>1</v>
      </c>
      <c r="F21" s="21" t="s">
        <v>83</v>
      </c>
      <c r="G21" s="21" t="s">
        <v>100</v>
      </c>
      <c r="H21" s="21" t="s">
        <v>44</v>
      </c>
      <c r="I21" s="69">
        <v>13.99</v>
      </c>
      <c r="J21" s="61">
        <f>BillOfMaterials!$E21*BillOfMaterials!$I21</f>
        <v>13.99</v>
      </c>
      <c r="K21" s="62">
        <v>13.99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>
        <v>8</v>
      </c>
      <c r="B22" s="26" t="s">
        <v>101</v>
      </c>
      <c r="C22" s="26" t="s">
        <v>106</v>
      </c>
      <c r="D22" s="26" t="s">
        <v>75</v>
      </c>
      <c r="E22" s="27">
        <v>1</v>
      </c>
      <c r="F22" s="27" t="s">
        <v>102</v>
      </c>
      <c r="G22" s="27" t="s">
        <v>103</v>
      </c>
      <c r="H22" s="27" t="s">
        <v>44</v>
      </c>
      <c r="I22" s="70">
        <v>28.95</v>
      </c>
      <c r="J22" s="61">
        <f>BillOfMaterials!$E22*BillOfMaterials!$I22</f>
        <v>28.95</v>
      </c>
      <c r="K22" s="62">
        <v>28.95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>
        <v>9</v>
      </c>
      <c r="B23" s="20" t="s">
        <v>105</v>
      </c>
      <c r="C23" s="20" t="s">
        <v>104</v>
      </c>
      <c r="D23" s="20" t="s">
        <v>75</v>
      </c>
      <c r="E23" s="21">
        <v>1</v>
      </c>
      <c r="F23" s="21" t="s">
        <v>102</v>
      </c>
      <c r="G23" s="21" t="s">
        <v>103</v>
      </c>
      <c r="H23" s="21" t="s">
        <v>44</v>
      </c>
      <c r="I23" s="69">
        <v>21.95</v>
      </c>
      <c r="J23" s="61">
        <f>BillOfMaterials!$E23*BillOfMaterials!$I23</f>
        <v>21.95</v>
      </c>
      <c r="K23" s="62">
        <v>21.95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9"/>
      <c r="B26" s="29" t="s">
        <v>20</v>
      </c>
      <c r="C26" s="29"/>
      <c r="D26" s="29"/>
      <c r="E26" s="30">
        <f>SUBTOTAL(109,BillOfMaterials!$E$15:$E$25)</f>
        <v>9</v>
      </c>
      <c r="F26" s="30"/>
      <c r="G26" s="30"/>
      <c r="H26" s="30"/>
      <c r="I26" s="31"/>
      <c r="J26" s="63">
        <f>SUBTOTAL(109,BillOfMaterials!$J$15:$J$25)</f>
        <v>165.89999999999998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</dc:creator>
  <cp:lastModifiedBy>Wouter</cp:lastModifiedBy>
  <dcterms:created xsi:type="dcterms:W3CDTF">2017-03-11T20:48:54Z</dcterms:created>
  <dcterms:modified xsi:type="dcterms:W3CDTF">2017-06-17T19:32:53Z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2d343afb-c926-460d-a80a-5526517183c0</vt:lpwstr>
  </property>
</Properties>
</file>