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justrobbsta/Documenten/ProjectI/"/>
    </mc:Choice>
  </mc:AlternateContent>
  <xr:revisionPtr revIDLastSave="0" documentId="8_{51ACCC6C-8290-EC4B-B3FF-62E6B8A5236F}" xr6:coauthVersionLast="43" xr6:coauthVersionMax="43" xr10:uidLastSave="{00000000-0000-0000-0000-000000000000}"/>
  <bookViews>
    <workbookView xWindow="10860" yWindow="1320" windowWidth="27440" windowHeight="17540" tabRatio="500" xr2:uid="{00000000-000D-0000-FFFF-FFFF00000000}"/>
  </bookViews>
  <sheets>
    <sheet name="BillOfMaterials" sheetId="1" r:id="rId1"/>
    <sheet name="Revisions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J32" i="1"/>
  <c r="J31" i="1"/>
  <c r="J30" i="1"/>
  <c r="J29" i="1"/>
  <c r="J28" i="1"/>
  <c r="J27" i="1"/>
  <c r="J26" i="1"/>
  <c r="J25" i="1"/>
  <c r="J15" i="1" l="1"/>
  <c r="J16" i="1" l="1"/>
  <c r="J17" i="1"/>
  <c r="J18" i="1"/>
  <c r="J19" i="1"/>
  <c r="J20" i="1"/>
  <c r="J21" i="1"/>
  <c r="J22" i="1"/>
  <c r="J23" i="1"/>
  <c r="J24" i="1"/>
  <c r="C8" i="1"/>
  <c r="C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<sst xmlns="http://schemas.openxmlformats.org/spreadsheetml/2006/main" count="94" uniqueCount="91">
  <si>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</si>
  <si>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</si>
  <si>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</si>
  <si>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</si>
  <si>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</si>
  <si>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</si>
  <si>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</si>
  <si>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</si>
  <si>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</si>
  <si>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</si>
  <si>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</si>
  <si>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</si>
  <si>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</si>
  <si>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</si>
  <si>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</si>
  <si>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</si>
  <si>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</si>
  <si>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</si>
  <si>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</si>
  <si>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</si>
  <si>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</si>
  <si>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</si>
  <si>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</si>
  <si>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Whenever there are things that change in the original BOM you note this down here!</t>
  </si>
  <si>
    <t>1NMCT3</t>
  </si>
  <si>
    <t>De Clercq</t>
  </si>
  <si>
    <t>Robbe</t>
  </si>
  <si>
    <t>PinSafe</t>
  </si>
  <si>
    <t>Raspberry Pi 3 model B</t>
  </si>
  <si>
    <t>Raspberry Pi to control the entire system</t>
  </si>
  <si>
    <t>https://www.kiwi-electronics.nl/raspberry-pi/raspberry-pi-3-model-b?lang=en&amp;src=raspberrypi</t>
  </si>
  <si>
    <t>https://www.coolblue.be/nl/product/808563/raspberry-pi-3-model-b.html</t>
  </si>
  <si>
    <t>Raspberry PI T-cobbler</t>
  </si>
  <si>
    <t>Breakout board for Raspberry Pi</t>
  </si>
  <si>
    <t>https://www.kiwi-electronics.nl/40-weg-t-cobbler-breakout-board-voor-raspberry-pi-model-b-plus-kit?gclid=Cj0KCQjwsZ3kBRCnARIsAIuAV_S9yQwaIod3VN2UI4I3OblWlfy8xmMYog0IA-B1QrgZkJWeHF7bCVoaArD8EALw_wcB</t>
  </si>
  <si>
    <t>https://www.sossolutions.nl/assembled-pi-t-cobbler-plus-gpio-breakout?gclid=Cj0KCQjwsZ3kBRCnARIsAIuAV_R4uoC0UzRVkxDBnI4sfQLAptASjToghKwTYreyh3CeijVjHNiTzTYaAqWGEALw_wcB</t>
  </si>
  <si>
    <t>Membraantoetsenbord 3 x 4 Velleman</t>
  </si>
  <si>
    <t>For input of the pincodes</t>
  </si>
  <si>
    <t>https://www.conrad.be/p/membraantoetsenbord-3-x-4-velleman-vma300-geschikt-voor-arduino-boards-arduino-arduino-uno-fayaduino-freeduino-s-096817?WT.srch=1&amp;gclid=Cj0KCQjwsZ3kBRCnARIsAIuAV_QUNs6vLjbzM99A8u0QA6XkIWNdWhO6Ip9znjq2GsTOjkklWeQu8BAaAp8REALw_wcB&amp;insert=8J&amp;t=1&amp;tid=1707699513_75075403188_pla-296080089822_pla-96817&amp;utm_campaign=&amp;utm_content=&amp;utm_medium=&amp;utm_source=&amp;utm_term=</t>
  </si>
  <si>
    <t>https://shop.geronika.be/products/velleman-vma300?utm_medium=cpc&amp;utm_source=googlepla&amp;variant=33638759248&amp;gclid=Cj0KCQjwsZ3kBRCnARIsAIuAV_SFceAnuf-KbP4hopDDS1Pyl1EeS-FVS6pVD94T6cas5UwBhSWW1MsaAoOlEALw_wcB</t>
  </si>
  <si>
    <t>RFID Module</t>
  </si>
  <si>
    <t>For badging</t>
  </si>
  <si>
    <t>https://www.gearbest.com/kits/pp_580609.html?wid=1433363&amp;currency=EUR&amp;vip=4452574&amp;gclid=Cj0KCQjwsZ3kBRCnARIsAIuAV_Q6KX-1FIMUBR0UAWaS5-wsptoDD2dXKRjI20VK0c0N2PH_LZ0K2GQaAuDQEALw_wcB&amp;utm_source=cityads&amp;click_id=6jkZ1P7oeHZ5aeq&amp;aip=5zcW</t>
  </si>
  <si>
    <t>https://www.conrad.be/p/module-voor-het-lezen-en-schrijven-van-rfid-velleman-vma405-geschikt-voor-arduino-boards-arduino-arduino-uno-fayad-096845?WT.srch=1&amp;gclid=Cj0KCQjwsZ3kBRCnARIsAIuAV_Ts2VG_OM0wy04ydVyMeMcJRh82RClu4H3YbjPWj1uftjL3ZMXCg7waAqnxEALw_wcB&amp;insert=8J&amp;t=1&amp;tid=1707699513_75075403188_pla-296080089822_pla-96845&amp;utm_campaign=&amp;utm_content=&amp;utm_medium=&amp;utm_source=&amp;utm_term=</t>
  </si>
  <si>
    <t>PIR Sensor Module</t>
  </si>
  <si>
    <t>Used for motion detection outside the safe</t>
  </si>
  <si>
    <t>https://www.gotron.be/pir-bewegingssensor-voor-arduinor.html?gclid=Cj0KCQjwsZ3kBRCnARIsAIuAV_R3LUL34GsVnzVeMA5218bGUKig91R7Qi0I1Czcx2723hDWgJstGP0aAvN4EALw_wcB</t>
  </si>
  <si>
    <t>https://www.digikey.be/product-detail/en/parallax-inc/555-28027/555-28027-ND/1774435?utm_adgroup=Motion+Sensors&amp;mkwid=s7FsGD6lY&amp;pcrid=294734047601&amp;pkw=&amp;pmt=&amp;pdv=c&amp;gclid=Cj0KCQjwsZ3kBRCnARIsAIuAV_THQ39fauKxFz5txXr8SRtozLmuKaiwN_R03gnd4fTvIPwB7x8pk4AaApVaEALw_wcB</t>
  </si>
  <si>
    <t>Servo motor</t>
  </si>
  <si>
    <t>Used for locking and unlocking the door</t>
  </si>
  <si>
    <t>https://www.kiwi-electronics.nl/grove-servo?gclid=Cj0KCQjwsZ3kBRCnARIsAIuAV_QKUsQWrGlhLvRUMMvr7o2i-yUqFItxh0EjBwGxOWXKHcZH2xFIX6IaAizYEALw_wcB</t>
  </si>
  <si>
    <t>Micro SD Card</t>
  </si>
  <si>
    <t>for booting and controlling the PI</t>
  </si>
  <si>
    <t>https://mijngroothandel.com/geheugenkaarten/33912-micro-sd-kaart-kingston-sdcs-16gb-16-gb-0740617274646.html?gclid=Cj0KCQjwsZ3kBRCnARIsAIuAV_SzNtiDXFn2_oW_vLECKLfv8m5xwnFEWhNdcvQIh2eRUvMjPi21slcaAtA3EALw_wcB</t>
  </si>
  <si>
    <t>https://www.conrad.be/p/verbatim-micro-sdhc-8gb-cl-10-adap-microsdhc-kaart-8-gb-class-10-incl-sd-adapter-419769?WT.srch=1&amp;gclid=Cj0KCQjwsZ3kBRCnARIsAIuAV_S-GocgCHtuH5MR3OJqy3qaSsgp903AA23Ri6jAt3B5zUW2byp-XykaAu61EALw_wcB&amp;insert=8J&amp;t=1&amp;tid=1707699513_75075392548_pla-488425616552_pla-419769&amp;utm_campaign=&amp;utm_content=&amp;utm_medium=&amp;utm_source=&amp;utm_term=</t>
  </si>
  <si>
    <t>Charger micro usb</t>
  </si>
  <si>
    <t>Power suppy for PI</t>
  </si>
  <si>
    <t>https://www.bol.com/nl/p/5v-2-5a-power-supply-voedingsadapter-2500ma-micro-usb-met-eu-stekker-voor-o-a-raspberry-pi-3-3b/9200000080763810/?country=BE&amp;Referrer=ADVNLGOO002013-G-49170247635-S-411198869279-9200000080763810&amp;gclid=Cj0KCQjwsZ3kBRCnARIsAIuAV_RuWcKTh6rSDkIyolKPSd0a0dzYopIaHf52pbKZ2FXCCIwv9BZ3pVYaAskGEALw_wcB</t>
  </si>
  <si>
    <t xml:space="preserve">Used for visualisation of the IP address </t>
  </si>
  <si>
    <t>LCD Display module</t>
  </si>
  <si>
    <t>https://www.gearbest.com/lcd-led-display-module/pp_218917.html?wid=1433363&amp;currency=EUR&amp;vip=4452574&amp;gclid=CjwKCAjw1KLkBRBZEiwARzyE71K3hNVl9n54qWr56mGwuYwMhdCwHf1DdeoeidjAVMfkjYrp_XDBzhoCkgEQAvD_BwE</t>
  </si>
  <si>
    <t>https://www.grandado.com/products/geekcreit%C2%AE-iic-i2c-1602-blauwe-achtergrondverlichting-lcd-displaymodule-voor-arduino?gclid=CjwKCAjw1KLkBRBZEiwARzyE73XF4oPGTC4MoeRKydXQWKg5MaWDA6Y56ZVDy3xnAEAH_Y5RSQPxpBoCalcQAvD_BwE</t>
  </si>
  <si>
    <t>Hall magnetic sensor module</t>
  </si>
  <si>
    <t>To check when the safedoor is closed or not.</t>
  </si>
  <si>
    <t>https://www.dennisdeal.com/products/ky-003-hall-magnetic-sensor-module?gclid=CjwKCAjw1KLkBRBZEiwARzyE781EHGZ6LHFPqmws4QILvunN9LU0jKycsnyh8a72kw6ocwjGCTunrBoC1KMQAvD_BwE</t>
  </si>
  <si>
    <t>https://www.banggood.com/nl/Hall-Effect-Magnetic-Sensor-Module-DC-5V-For-Arduino-p-76469.html?gmcCountry=BE&amp;currency=EUR&amp;createTmp=1&amp;utm_source=googleshopping&amp;utm_medium=cpc_union&amp;utm_content=2zou&amp;utm_campaign=ssc-be-nl-all&amp;gclid=CjwKCAjw1KLkBRBZEiwARzyE72Y0o82MFL17cBoUN3Nk7v0Cn4D92lu7cvx_h2kTvix7a5p-KYPoHxoCHEIQAvD_BwE&amp;cur_warehouse=CN</t>
  </si>
  <si>
    <t>https://www.hackerstore.nl/Artikel/377</t>
  </si>
  <si>
    <t>PCF8574</t>
  </si>
  <si>
    <t xml:space="preserve">Used for GPIO extender </t>
  </si>
  <si>
    <t>Breadboard</t>
  </si>
  <si>
    <t>Used for making the circuit</t>
  </si>
  <si>
    <t>https://opencircuit.nl/Product/10334/Breadboard-wit-830-punten</t>
  </si>
  <si>
    <t>https://www.google.com/aclk?sa=l&amp;ai=DChcSEwjYppXJte7iAhUB5poKHUaDBwkYABAVGgJsbQ&amp;sig=AOD64_3ZnwbC96rDN9ayyrmzOor3sKj8NA&amp;ctype=5&amp;q=&amp;ved=0ahUKEwiW0JDJte7iAhUBEVAKHb-6C4QQpysICA&amp;adurl=</t>
  </si>
  <si>
    <t>Speaker</t>
  </si>
  <si>
    <t>Used for the failed and succesfull pincode attempts</t>
  </si>
  <si>
    <t>https://opencircuit.nl/Product/13249/Mini-Metal-Speaker-w-Wires-8-ohm-0.5W</t>
  </si>
  <si>
    <t>https://elektronica-online.nl/product/visaton-mini-speaker-k36wp8oh-16287</t>
  </si>
  <si>
    <t>Wires</t>
  </si>
  <si>
    <t>For connecting the components</t>
  </si>
  <si>
    <t>https://www.banggood.com/nl/400pcs-20cm-Male-to-Male-Color-Breadboard-Jumper-Cable-Dupont-Wire-p-1033593.html?gmcCountry=BE&amp;currency=EUR&amp;createTmp=1&amp;utm_source=googleshopping&amp;utm_medium=cpc_bgs&amp;utm_content=xibei&amp;utm_campaign=pla-be-elc2-pc-nl&amp;gclid=CjwKCAjw0ZfoBRB4EiwASUMdYagWaXmEx3MDxg_pbJWeeqIv-7l4SRGpb8Vy9rEQazTQbXEG5ccKsBoCdR4QAvD_BwE&amp;cur_warehouse=CN</t>
  </si>
  <si>
    <t>470 Ohm resistor</t>
  </si>
  <si>
    <t>For the sensors</t>
  </si>
  <si>
    <t>For the leds</t>
  </si>
  <si>
    <t>https://www.vanallesenmeer.nl/Weerstand-470-Ohm-1/4w-5?gclid=CjwKCAjw0ZfoBRB4EiwASUMdYefhqI6WeDiULSkUkH_ezQGtnO7b4asaEaQaw5nLXR-uJVNEg1i7FBoCJeoQAvD_BwE</t>
  </si>
  <si>
    <t>https://www.techniekwebshop.nl/weerstand-470-ohm-r470p0w75-diverse-elektronica.html?gclid=CjwKCAjw0ZfoBRB4EiwASUMdYWCcBJ1rSSp793-Gw-BsKudLwndibzCdhGQfSh6jW6zKw6mksHzPihoCtaQQAvD_BwE</t>
  </si>
  <si>
    <t>1 kOhm</t>
  </si>
  <si>
    <t>https://reprapworld.nl/products/elektronica/componenten/resistors/axial_koolstof_weerstand_1k_ohm_5_0_25w/?f=gs&amp;mkwid=s6yYOkalC_dc|pcrid|244173016066|pkw||pmt||slid||prid|43&amp;pgrid=53335847400&amp;ptaid=pla-296303633664&amp;gclid=CjwKCAjw0ZfoBRB4EiwASUMdYU54zKI0yBGzlNGuxYxHO2ERpD0z866Xzi67yf93mUXhsY-venaGyhoCoTsQAvD_BwE</t>
  </si>
  <si>
    <t>White led</t>
  </si>
  <si>
    <t>For light in the headlight</t>
  </si>
  <si>
    <t>https://www.rapidonline.com/Kingbright-L-113PWWT-A-5x2mm-White-LED-Rectangular-56-0932?IncVat=1&amp;currency=eur&amp;pdg=pla-340005084675:kwd-340005084675:cmp-1589138298:adg-62713322071:crv-299085805346:pid-56-0932:dev-c&amp;gclid=CjwKCAjw0ZfoBRB4EiwASUMdYQf5fMFYXbzeIq8PnukklKH-Vje9RdrldZwGiqVuVDyx5C2n00gs5hoCui4QAvD_BwE</t>
  </si>
  <si>
    <t>https://www.grandado.com/products/300st-3mm-5mm-5-kleuren-led-light-emitting-diode-geassorteerde-kit?variant=12660446593118&amp;currency=EUR&amp;gclid=CjwKCAjw0ZfoBRB4EiwASUMdYarPmkfz5ytpSVAeL-EfW5w4EtxWRnvsszCMduNCTjaKcKLFaUleRBoCCjkQAvD_BwE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</si>
</sst>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70" formatCode="[$-409]d\-mmm\-yy"/>
    <numFmt numFmtId="175" formatCode="[$€-2]\ #,##0.00;[Red]\-[$€-2]\ #,##0.00"/>
  </numFmts>
  <fonts count="15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sz val="11"/>
      <color rgb="FF000000"/>
      <name val="Arial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4" fillId="3" borderId="0" xfId="2" applyFill="1" applyAlignment="1">
      <alignment horizontal="center" vertical="top"/>
    </xf>
    <xf numFmtId="44" fontId="8" fillId="3" borderId="0" xfId="1" applyFont="1" applyFill="1" applyAlignment="1">
      <alignment vertical="top"/>
    </xf>
    <xf numFmtId="0" fontId="8" fillId="3" borderId="0" xfId="0" applyNumberFormat="1" applyFont="1" applyFill="1" applyAlignment="1">
      <alignment horizontal="center" vertical="top"/>
    </xf>
    <xf numFmtId="0" fontId="14" fillId="5" borderId="0" xfId="2" applyFill="1" applyAlignment="1">
      <alignment horizontal="center" vertical="top"/>
    </xf>
    <xf numFmtId="44" fontId="8" fillId="5" borderId="0" xfId="0" applyNumberFormat="1" applyFont="1" applyFill="1" applyAlignment="1">
      <alignment vertical="top"/>
    </xf>
    <xf numFmtId="44" fontId="8" fillId="5" borderId="0" xfId="1" applyFont="1" applyFill="1" applyAlignment="1">
      <alignment vertical="top"/>
    </xf>
    <xf numFmtId="0" fontId="14" fillId="3" borderId="0" xfId="2" applyFill="1" applyAlignment="1">
      <alignment horizontal="left" vertical="top"/>
    </xf>
    <xf numFmtId="175" fontId="8" fillId="3" borderId="0" xfId="1" applyNumberFormat="1" applyFont="1" applyFill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3A77A289-E10B-5F44-8C9D-5D00BBD21E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48</xdr:row>
      <xdr:rowOff>76200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68529FD-29C6-0C41-8B1E-DA121B766D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048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49</xdr:row>
      <xdr:rowOff>76200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6D211A27-0522-284F-A162-B14D44A447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04800" cy="12242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49</xdr:row>
      <xdr:rowOff>76200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7967A6DE-184E-7342-9440-B04E9C7F50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004800" cy="12242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1612898</xdr:colOff>
      <xdr:row>2</xdr:row>
      <xdr:rowOff>152404</xdr:rowOff>
    </xdr:from>
    <xdr:to>
      <xdr:col>6</xdr:col>
      <xdr:colOff>355599</xdr:colOff>
      <xdr:row>10</xdr:row>
      <xdr:rowOff>110072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B4B8677-DE4F-6247-B2BE-91EA5D3D3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580715" y="785287"/>
          <a:ext cx="1811868" cy="1358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rad.be/p/module-voor-het-lezen-en-schrijven-van-rfid-velleman-vma405-geschikt-voor-arduino-boards-arduino-arduino-uno-fayad-096845?WT.srch=1&amp;gclid=Cj0KCQjwsZ3kBRCnARIsAIuAV_Ts2VG_OM0wy04ydVyMeMcJRh82RClu4H3YbjPWj1uftjL3ZMXCg7waAqnxEALw_wcB&amp;insert=8J&amp;t=1&amp;tid=1707699513_75075403188_pla-296080089822_pla-96845&amp;utm_campaign=&amp;utm_content=&amp;utm_medium=&amp;utm_source=&amp;utm_term=" TargetMode="External"/><Relationship Id="rId13" Type="http://schemas.openxmlformats.org/officeDocument/2006/relationships/hyperlink" Target="https://www.bol.com/nl/p/5v-2-5a-power-supply-voedingsadapter-2500ma-micro-usb-met-eu-stekker-voor-o-a-raspberry-pi-3-3b/9200000080763810/?country=BE&amp;Referrer=ADVNLGOO002013-G-49170247635-S-411198869279-9200000080763810&amp;gclid=Cj0KCQjwsZ3kBRCnARIsAIuAV_RuWcKTh6rSDkIyolKPSd0a0dzYopIaHf52pbKZ2FXCCIwv9BZ3pVYaAskGEALw_wcB" TargetMode="External"/><Relationship Id="rId18" Type="http://schemas.openxmlformats.org/officeDocument/2006/relationships/hyperlink" Target="https://www.google.com/aclk?sa=l&amp;ai=DChcSEwjYppXJte7iAhUB5poKHUaDBwkYABAVGgJsbQ&amp;sig=AOD64_3ZnwbC96rDN9ayyrmzOor3sKj8NA&amp;ctype=5&amp;q=&amp;ved=0ahUKEwiW0JDJte7iAhUBEVAKHb-6C4QQpysICA&amp;adurl=" TargetMode="External"/><Relationship Id="rId26" Type="http://schemas.openxmlformats.org/officeDocument/2006/relationships/hyperlink" Target="https://www.grandado.com/products/300st-3mm-5mm-5-kleuren-led-light-emitting-diode-geassorteerde-kit?variant=12660446593118&amp;currency=EUR&amp;gclid=CjwKCAjw0ZfoBRB4EiwASUMdYarPmkfz5ytpSVAeL-EfW5w4EtxWRnvsszCMduNCTjaKcKLFaUleRBoCCjkQAvD_BwE" TargetMode="External"/><Relationship Id="rId3" Type="http://schemas.openxmlformats.org/officeDocument/2006/relationships/hyperlink" Target="https://www.kiwi-electronics.nl/40-weg-t-cobbler-breakout-board-voor-raspberry-pi-model-b-plus-kit?gclid=Cj0KCQjwsZ3kBRCnARIsAIuAV_S9yQwaIod3VN2UI4I3OblWlfy8xmMYog0IA-B1QrgZkJWeHF7bCVoaArD8EALw_wcB" TargetMode="External"/><Relationship Id="rId21" Type="http://schemas.openxmlformats.org/officeDocument/2006/relationships/hyperlink" Target="https://www.banggood.com/nl/400pcs-20cm-Male-to-Male-Color-Breadboard-Jumper-Cable-Dupont-Wire-p-1033593.html?gmcCountry=BE&amp;currency=EUR&amp;createTmp=1&amp;utm_source=googleshopping&amp;utm_medium=cpc_bgs&amp;utm_content=xibei&amp;utm_campaign=pla-be-elc2-pc-nl&amp;gclid=CjwKCAjw0ZfoBRB4EiwASUMdYagWaXmEx3MDxg_pbJWeeqIv-7l4SRGpb8Vy9rEQazTQbXEG5ccKsBoCdR4QAvD_BwE&amp;cur_warehouse=CN" TargetMode="External"/><Relationship Id="rId7" Type="http://schemas.openxmlformats.org/officeDocument/2006/relationships/hyperlink" Target="https://www.gearbest.com/kits/pp_580609.html?wid=1433363&amp;currency=EUR&amp;vip=4452574&amp;gclid=Cj0KCQjwsZ3kBRCnARIsAIuAV_Q6KX-1FIMUBR0UAWaS5-wsptoDD2dXKRjI20VK0c0N2PH_LZ0K2GQaAuDQEALw_wcB&amp;utm_source=cityads&amp;click_id=6jkZ1P7oeHZ5aeq&amp;aip=5zcW" TargetMode="External"/><Relationship Id="rId12" Type="http://schemas.openxmlformats.org/officeDocument/2006/relationships/hyperlink" Target="https://www.conrad.be/p/verbatim-micro-sdhc-8gb-cl-10-adap-microsdhc-kaart-8-gb-class-10-incl-sd-adapter-419769?WT.srch=1&amp;gclid=Cj0KCQjwsZ3kBRCnARIsAIuAV_S-GocgCHtuH5MR3OJqy3qaSsgp903AA23Ri6jAt3B5zUW2byp-XykaAu61EALw_wcB&amp;insert=8J&amp;t=1&amp;tid=1707699513_75075392548_pla-488425616552_pla-419769&amp;utm_campaign=&amp;utm_content=&amp;utm_medium=&amp;utm_source=&amp;utm_term=" TargetMode="External"/><Relationship Id="rId17" Type="http://schemas.openxmlformats.org/officeDocument/2006/relationships/hyperlink" Target="https://opencircuit.nl/Product/10334/Breadboard-wit-830-punten" TargetMode="External"/><Relationship Id="rId25" Type="http://schemas.openxmlformats.org/officeDocument/2006/relationships/hyperlink" Target="https://www.rapidonline.com/Kingbright-L-113PWWT-A-5x2mm-White-LED-Rectangular-56-0932?IncVat=1&amp;currency=eur&amp;pdg=pla-340005084675:kwd-340005084675:cmp-1589138298:adg-62713322071:crv-299085805346:pid-56-0932:dev-c&amp;gclid=CjwKCAjw0ZfoBRB4EiwASUMdYQf5fMFYXbzeIq8PnukklKH-Vje9RdrldZwGiqVuVDyx5C2n00gs5hoCui4QAvD_BwE" TargetMode="External"/><Relationship Id="rId2" Type="http://schemas.openxmlformats.org/officeDocument/2006/relationships/hyperlink" Target="https://www.coolblue.be/nl/product/808563/raspberry-pi-3-model-b.html" TargetMode="External"/><Relationship Id="rId16" Type="http://schemas.openxmlformats.org/officeDocument/2006/relationships/hyperlink" Target="https://www.hackerstore.nl/Artikel/377" TargetMode="External"/><Relationship Id="rId20" Type="http://schemas.openxmlformats.org/officeDocument/2006/relationships/hyperlink" Target="https://elektronica-online.nl/product/visaton-mini-speaker-k36wp8oh-16287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s://www.kiwi-electronics.nl/raspberry-pi/raspberry-pi-3-model-b?lang=en&amp;src=raspberrypi" TargetMode="External"/><Relationship Id="rId6" Type="http://schemas.openxmlformats.org/officeDocument/2006/relationships/hyperlink" Target="https://shop.geronika.be/products/velleman-vma300?utm_medium=cpc&amp;utm_source=googlepla&amp;variant=33638759248&amp;gclid=Cj0KCQjwsZ3kBRCnARIsAIuAV_SFceAnuf-KbP4hopDDS1Pyl1EeS-FVS6pVD94T6cas5UwBhSWW1MsaAoOlEALw_wcB" TargetMode="External"/><Relationship Id="rId11" Type="http://schemas.openxmlformats.org/officeDocument/2006/relationships/hyperlink" Target="https://mijngroothandel.com/geheugenkaarten/33912-micro-sd-kaart-kingston-sdcs-16gb-16-gb-0740617274646.html?gclid=Cj0KCQjwsZ3kBRCnARIsAIuAV_SzNtiDXFn2_oW_vLECKLfv8m5xwnFEWhNdcvQIh2eRUvMjPi21slcaAtA3EALw_wcB" TargetMode="External"/><Relationship Id="rId24" Type="http://schemas.openxmlformats.org/officeDocument/2006/relationships/hyperlink" Target="https://reprapworld.nl/products/elektronica/componenten/resistors/axial_koolstof_weerstand_1k_ohm_5_0_25w/?f=gs&amp;mkwid=s6yYOkalC_dc|pcrid|244173016066|pkw||pmt||slid||prid|43&amp;pgrid=53335847400&amp;ptaid=pla-296303633664&amp;gclid=CjwKCAjw0ZfoBRB4EiwASUMdYU54zKI0yBGzlNGuxYxHO2ERpD0z866Xzi67yf93mUXhsY-venaGyhoCoTsQAvD_BwE" TargetMode="External"/><Relationship Id="rId5" Type="http://schemas.openxmlformats.org/officeDocument/2006/relationships/hyperlink" Target="https://www.conrad.be/p/membraantoetsenbord-3-x-4-velleman-vma300-geschikt-voor-arduino-boards-arduino-arduino-uno-fayaduino-freeduino-s-096817?WT.srch=1&amp;gclid=Cj0KCQjwsZ3kBRCnARIsAIuAV_QUNs6vLjbzM99A8u0QA6XkIWNdWhO6Ip9znjq2GsTOjkklWeQu8BAaAp8REALw_wcB&amp;insert=8J&amp;t=1&amp;tid=1707699513_75075403188_pla-296080089822_pla-96817&amp;utm_campaign=&amp;utm_content=&amp;utm_medium=&amp;utm_source=&amp;utm_term=" TargetMode="External"/><Relationship Id="rId15" Type="http://schemas.openxmlformats.org/officeDocument/2006/relationships/hyperlink" Target="https://www.grandado.com/products/geekcreit%C2%AE-iic-i2c-1602-blauwe-achtergrondverlichting-lcd-displaymodule-voor-arduino?gclid=CjwKCAjw1KLkBRBZEiwARzyE73XF4oPGTC4MoeRKydXQWKg5MaWDA6Y56ZVDy3xnAEAH_Y5RSQPxpBoCalcQAvD_BwE" TargetMode="External"/><Relationship Id="rId23" Type="http://schemas.openxmlformats.org/officeDocument/2006/relationships/hyperlink" Target="https://www.techniekwebshop.nl/weerstand-470-ohm-r470p0w75-diverse-elektronica.html?gclid=CjwKCAjw0ZfoBRB4EiwASUMdYWCcBJ1rSSp793-Gw-BsKudLwndibzCdhGQfSh6jW6zKw6mksHzPihoCtaQQAvD_BwE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www.kiwi-electronics.nl/grove-servo?gclid=Cj0KCQjwsZ3kBRCnARIsAIuAV_QKUsQWrGlhLvRUMMvr7o2i-yUqFItxh0EjBwGxOWXKHcZH2xFIX6IaAizYEALw_wcB" TargetMode="External"/><Relationship Id="rId19" Type="http://schemas.openxmlformats.org/officeDocument/2006/relationships/hyperlink" Target="https://opencircuit.nl/Product/13249/Mini-Metal-Speaker-w-Wires-8-ohm-0.5W" TargetMode="External"/><Relationship Id="rId4" Type="http://schemas.openxmlformats.org/officeDocument/2006/relationships/hyperlink" Target="https://www.sossolutions.nl/assembled-pi-t-cobbler-plus-gpio-breakout?gclid=Cj0KCQjwsZ3kBRCnARIsAIuAV_R4uoC0UzRVkxDBnI4sfQLAptASjToghKwTYreyh3CeijVjHNiTzTYaAqWGEALw_wcB" TargetMode="External"/><Relationship Id="rId9" Type="http://schemas.openxmlformats.org/officeDocument/2006/relationships/hyperlink" Target="https://www.gotron.be/pir-bewegingssensor-voor-arduinor.html?gclid=Cj0KCQjwsZ3kBRCnARIsAIuAV_R3LUL34GsVnzVeMA5218bGUKig91R7Qi0I1Czcx2723hDWgJstGP0aAvN4EALw_wcB" TargetMode="External"/><Relationship Id="rId14" Type="http://schemas.openxmlformats.org/officeDocument/2006/relationships/hyperlink" Target="https://www.gearbest.com/lcd-led-display-module/pp_218917.html?wid=1433363&amp;currency=EUR&amp;vip=4452574&amp;gclid=CjwKCAjw1KLkBRBZEiwARzyE71K3hNVl9n54qWr56mGwuYwMhdCwHf1DdeoeidjAVMfkjYrp_XDBzhoCkgEQAvD_BwE" TargetMode="External"/><Relationship Id="rId22" Type="http://schemas.openxmlformats.org/officeDocument/2006/relationships/hyperlink" Target="https://www.vanallesenmeer.nl/Weerstand-470-Ohm-1/4w-5?gclid=CjwKCAjw0ZfoBRB4EiwASUMdYefhqI6WeDiULSkUkH_ezQGtnO7b4asaEaQaw5nLXR-uJVNEg1i7FBoCJeoQAvD_BwE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workbookViewId="0">
      <selection activeCell="J5" sqref="J5"/>
    </sheetView>
  </sheetViews>
  <sheetFormatPr baseColWidth="10" defaultColWidth="15.1640625" defaultRowHeight="15" customHeight="1"/>
  <cols>
    <col min="1" max="1" width="8" customWidth="1"/>
    <col min="2" max="2" width="24" customWidth="1"/>
    <col min="3" max="3" width="19.33203125" customWidth="1"/>
    <col min="4" max="4" width="8.6640625" customWidth="1"/>
    <col min="5" max="5" width="8.1640625" customWidth="1"/>
    <col min="6" max="6" width="34.33203125" customWidth="1"/>
    <col min="7" max="7" width="24.6640625" customWidth="1"/>
    <col min="8" max="8" width="6.33203125" customWidth="1"/>
    <col min="9" max="9" width="8.6640625" customWidth="1"/>
    <col min="10" max="10" width="12.6640625" customWidth="1"/>
    <col min="11" max="11" width="8.33203125" customWidth="1"/>
    <col min="12" max="12" width="22.6640625" customWidth="1"/>
    <col min="13" max="13" width="10.1640625" customWidth="1"/>
    <col min="14" max="14" width="14.33203125" customWidth="1"/>
    <col min="15" max="26" width="8.8320312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24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25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26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27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BillOfMaterials!$E$32</f>
        <v>29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45">
        <f>BillOfMaterials!$J$32</f>
        <v>114.77000000000002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28</v>
      </c>
      <c r="C15" s="19" t="s">
        <v>29</v>
      </c>
      <c r="D15" s="19">
        <v>1</v>
      </c>
      <c r="E15" s="48">
        <v>1</v>
      </c>
      <c r="F15" s="46" t="s">
        <v>30</v>
      </c>
      <c r="G15" s="46" t="s">
        <v>31</v>
      </c>
      <c r="H15" s="20">
        <v>1</v>
      </c>
      <c r="I15" s="47">
        <v>37.950000000000003</v>
      </c>
      <c r="J15" s="42">
        <f>BillOfMaterials!$E15*BillOfMaterials!$I15</f>
        <v>37.950000000000003</v>
      </c>
      <c r="K15" s="4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1">
        <v>2</v>
      </c>
      <c r="B16" s="22" t="s">
        <v>32</v>
      </c>
      <c r="C16" s="22" t="s">
        <v>33</v>
      </c>
      <c r="D16" s="22">
        <v>1</v>
      </c>
      <c r="E16" s="23">
        <v>1</v>
      </c>
      <c r="F16" s="49" t="s">
        <v>34</v>
      </c>
      <c r="G16" s="49" t="s">
        <v>35</v>
      </c>
      <c r="H16" s="23">
        <v>1</v>
      </c>
      <c r="I16" s="50">
        <v>7.95</v>
      </c>
      <c r="J16" s="42">
        <f>BillOfMaterials!$E16*BillOfMaterials!$I16</f>
        <v>7.95</v>
      </c>
      <c r="K16" s="4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36</v>
      </c>
      <c r="C17" s="19" t="s">
        <v>37</v>
      </c>
      <c r="D17" s="19">
        <v>1</v>
      </c>
      <c r="E17" s="20">
        <v>1</v>
      </c>
      <c r="F17" s="46" t="s">
        <v>38</v>
      </c>
      <c r="G17" s="46" t="s">
        <v>39</v>
      </c>
      <c r="H17" s="20">
        <v>1</v>
      </c>
      <c r="I17" s="47">
        <v>3.99</v>
      </c>
      <c r="J17" s="42">
        <f>BillOfMaterials!$E17*BillOfMaterials!$I17</f>
        <v>3.99</v>
      </c>
      <c r="K17" s="4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1">
        <v>4</v>
      </c>
      <c r="B18" s="22" t="s">
        <v>62</v>
      </c>
      <c r="C18" s="22" t="s">
        <v>63</v>
      </c>
      <c r="D18" s="22">
        <v>1</v>
      </c>
      <c r="E18" s="23">
        <v>2</v>
      </c>
      <c r="F18" s="46" t="s">
        <v>65</v>
      </c>
      <c r="G18" s="49" t="s">
        <v>64</v>
      </c>
      <c r="H18" s="23">
        <v>1</v>
      </c>
      <c r="I18" s="51">
        <v>1.51</v>
      </c>
      <c r="J18" s="42">
        <f>BillOfMaterials!$E18*BillOfMaterials!$I18</f>
        <v>3.02</v>
      </c>
      <c r="K18" s="4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1">
        <v>5</v>
      </c>
      <c r="B19" s="22" t="s">
        <v>40</v>
      </c>
      <c r="C19" s="22" t="s">
        <v>41</v>
      </c>
      <c r="D19" s="22">
        <v>1</v>
      </c>
      <c r="E19" s="23">
        <v>1</v>
      </c>
      <c r="F19" s="49" t="s">
        <v>42</v>
      </c>
      <c r="G19" s="49" t="s">
        <v>43</v>
      </c>
      <c r="H19" s="23">
        <v>1</v>
      </c>
      <c r="I19" s="51">
        <v>4.8899999999999997</v>
      </c>
      <c r="J19" s="42">
        <f>BillOfMaterials!$E19*BillOfMaterials!$I19</f>
        <v>4.8899999999999997</v>
      </c>
      <c r="K19" s="4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18">
        <v>6</v>
      </c>
      <c r="B20" s="19" t="s">
        <v>44</v>
      </c>
      <c r="C20" s="19" t="s">
        <v>45</v>
      </c>
      <c r="D20" s="19">
        <v>1</v>
      </c>
      <c r="E20" s="20">
        <v>1</v>
      </c>
      <c r="F20" s="46" t="s">
        <v>46</v>
      </c>
      <c r="G20" s="46" t="s">
        <v>47</v>
      </c>
      <c r="H20" s="20">
        <v>1</v>
      </c>
      <c r="I20" s="47">
        <v>4.95</v>
      </c>
      <c r="J20" s="42">
        <f>BillOfMaterials!$E20*BillOfMaterials!$I20</f>
        <v>4.95</v>
      </c>
      <c r="K20" s="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1">
        <v>7</v>
      </c>
      <c r="B21" s="22" t="s">
        <v>48</v>
      </c>
      <c r="C21" s="22" t="s">
        <v>49</v>
      </c>
      <c r="D21" s="22">
        <v>1</v>
      </c>
      <c r="E21" s="23">
        <v>1</v>
      </c>
      <c r="F21" s="49" t="s">
        <v>50</v>
      </c>
      <c r="G21" s="23"/>
      <c r="H21" s="23">
        <v>1</v>
      </c>
      <c r="I21" s="51">
        <v>7.5</v>
      </c>
      <c r="J21" s="42">
        <f>BillOfMaterials!$E21*BillOfMaterials!$I21</f>
        <v>7.5</v>
      </c>
      <c r="K21" s="4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18">
        <v>8</v>
      </c>
      <c r="B22" s="19" t="s">
        <v>51</v>
      </c>
      <c r="C22" s="19" t="s">
        <v>52</v>
      </c>
      <c r="D22" s="19">
        <v>1</v>
      </c>
      <c r="E22" s="20">
        <v>1</v>
      </c>
      <c r="F22" s="46" t="s">
        <v>53</v>
      </c>
      <c r="G22" s="46" t="s">
        <v>54</v>
      </c>
      <c r="H22" s="20">
        <v>1</v>
      </c>
      <c r="I22" s="47">
        <v>3.49</v>
      </c>
      <c r="J22" s="42">
        <f>BillOfMaterials!$E22*BillOfMaterials!$I22</f>
        <v>3.49</v>
      </c>
      <c r="K22" s="4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1">
        <v>9</v>
      </c>
      <c r="B23" s="22" t="s">
        <v>55</v>
      </c>
      <c r="C23" s="22" t="s">
        <v>56</v>
      </c>
      <c r="D23" s="22">
        <v>1</v>
      </c>
      <c r="E23" s="23">
        <v>1</v>
      </c>
      <c r="F23" s="49" t="s">
        <v>57</v>
      </c>
      <c r="G23" s="23"/>
      <c r="H23" s="23">
        <v>1</v>
      </c>
      <c r="I23" s="51">
        <v>10.75</v>
      </c>
      <c r="J23" s="42">
        <f>BillOfMaterials!$E23*BillOfMaterials!$I23</f>
        <v>10.75</v>
      </c>
      <c r="K23" s="4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18">
        <v>10</v>
      </c>
      <c r="B24" s="19" t="s">
        <v>59</v>
      </c>
      <c r="C24" s="19" t="s">
        <v>58</v>
      </c>
      <c r="D24" s="19">
        <v>1</v>
      </c>
      <c r="E24" s="20">
        <v>1</v>
      </c>
      <c r="F24" s="46" t="s">
        <v>60</v>
      </c>
      <c r="G24" s="46" t="s">
        <v>61</v>
      </c>
      <c r="H24" s="20">
        <v>1</v>
      </c>
      <c r="I24" s="47">
        <v>2.95</v>
      </c>
      <c r="J24" s="42">
        <f>BillOfMaterials!$E24*BillOfMaterials!$I24</f>
        <v>2.95</v>
      </c>
      <c r="K24" s="4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>
        <v>11</v>
      </c>
      <c r="B25" s="19" t="s">
        <v>67</v>
      </c>
      <c r="C25" s="19" t="s">
        <v>68</v>
      </c>
      <c r="D25" s="19">
        <v>1</v>
      </c>
      <c r="E25" s="20">
        <v>1</v>
      </c>
      <c r="F25" s="52" t="s">
        <v>66</v>
      </c>
      <c r="G25" s="46"/>
      <c r="H25" s="20">
        <v>1</v>
      </c>
      <c r="I25" s="47">
        <v>1.2</v>
      </c>
      <c r="J25" s="42">
        <f>BillOfMaterials!$E25*BillOfMaterials!$I25</f>
        <v>1.2</v>
      </c>
      <c r="K25" s="4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18">
        <v>12</v>
      </c>
      <c r="B26" s="19" t="s">
        <v>69</v>
      </c>
      <c r="C26" s="19" t="s">
        <v>70</v>
      </c>
      <c r="D26" s="19">
        <v>1</v>
      </c>
      <c r="E26" s="20">
        <v>2</v>
      </c>
      <c r="F26" s="52" t="s">
        <v>71</v>
      </c>
      <c r="G26" s="52" t="s">
        <v>72</v>
      </c>
      <c r="H26" s="20">
        <v>1</v>
      </c>
      <c r="I26" s="47">
        <v>3.95</v>
      </c>
      <c r="J26" s="42">
        <f>BillOfMaterials!$E26*BillOfMaterials!$I26</f>
        <v>7.9</v>
      </c>
      <c r="K26" s="4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8">
        <v>13</v>
      </c>
      <c r="B27" s="19" t="s">
        <v>73</v>
      </c>
      <c r="C27" s="19" t="s">
        <v>74</v>
      </c>
      <c r="D27" s="19">
        <v>1</v>
      </c>
      <c r="E27" s="20">
        <v>1</v>
      </c>
      <c r="F27" s="52" t="s">
        <v>75</v>
      </c>
      <c r="G27" s="52" t="s">
        <v>76</v>
      </c>
      <c r="H27" s="20">
        <v>1</v>
      </c>
      <c r="I27" s="53">
        <v>2.75</v>
      </c>
      <c r="J27" s="42">
        <f>BillOfMaterials!$E27*BillOfMaterials!$I27</f>
        <v>2.75</v>
      </c>
      <c r="K27" s="4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18">
        <v>14</v>
      </c>
      <c r="B28" s="19" t="s">
        <v>77</v>
      </c>
      <c r="C28" s="19" t="s">
        <v>78</v>
      </c>
      <c r="D28" s="19">
        <v>1</v>
      </c>
      <c r="E28" s="20">
        <v>1</v>
      </c>
      <c r="F28" s="52" t="s">
        <v>79</v>
      </c>
      <c r="G28" s="52"/>
      <c r="H28" s="20">
        <v>1</v>
      </c>
      <c r="I28" s="53">
        <v>12.39</v>
      </c>
      <c r="J28" s="42">
        <f>BillOfMaterials!$E28*BillOfMaterials!$I28</f>
        <v>12.39</v>
      </c>
      <c r="K28" s="4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8">
        <v>15</v>
      </c>
      <c r="B29" s="19" t="s">
        <v>80</v>
      </c>
      <c r="C29" s="19" t="s">
        <v>82</v>
      </c>
      <c r="D29" s="19">
        <v>1</v>
      </c>
      <c r="E29" s="20">
        <v>1</v>
      </c>
      <c r="F29" s="52" t="s">
        <v>83</v>
      </c>
      <c r="G29" s="52" t="s">
        <v>84</v>
      </c>
      <c r="H29" s="20">
        <v>1</v>
      </c>
      <c r="I29" s="53">
        <v>0.06</v>
      </c>
      <c r="J29" s="42">
        <f>BillOfMaterials!$E29*BillOfMaterials!$I29</f>
        <v>0.06</v>
      </c>
      <c r="K29" s="4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18">
        <v>16</v>
      </c>
      <c r="B30" s="19" t="s">
        <v>85</v>
      </c>
      <c r="C30" s="19" t="s">
        <v>81</v>
      </c>
      <c r="D30" s="19">
        <v>1</v>
      </c>
      <c r="E30" s="20">
        <v>9</v>
      </c>
      <c r="F30" s="52" t="s">
        <v>86</v>
      </c>
      <c r="G30" s="52"/>
      <c r="H30" s="20">
        <v>1</v>
      </c>
      <c r="I30" s="53">
        <v>0.1</v>
      </c>
      <c r="J30" s="42">
        <f>BillOfMaterials!$E30*BillOfMaterials!$I30</f>
        <v>0.9</v>
      </c>
      <c r="K30" s="4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18">
        <v>17</v>
      </c>
      <c r="B31" s="19" t="s">
        <v>87</v>
      </c>
      <c r="C31" s="19" t="s">
        <v>88</v>
      </c>
      <c r="D31" s="19">
        <v>1</v>
      </c>
      <c r="E31" s="20">
        <v>3</v>
      </c>
      <c r="F31" s="52" t="s">
        <v>89</v>
      </c>
      <c r="G31" s="52" t="s">
        <v>90</v>
      </c>
      <c r="H31" s="20">
        <v>1</v>
      </c>
      <c r="I31" s="53">
        <v>0.71</v>
      </c>
      <c r="J31" s="42">
        <f>BillOfMaterials!$E31*BillOfMaterials!$I31</f>
        <v>2.13</v>
      </c>
      <c r="K31" s="4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4"/>
      <c r="B32" s="24" t="s">
        <v>19</v>
      </c>
      <c r="C32" s="24"/>
      <c r="D32" s="24"/>
      <c r="E32" s="25">
        <f>SUBTOTAL(109,BillOfMaterials!$E$15:$E$31)</f>
        <v>29</v>
      </c>
      <c r="F32" s="25"/>
      <c r="G32" s="25"/>
      <c r="H32" s="25"/>
      <c r="I32" s="26"/>
      <c r="J32" s="44">
        <f>SUBTOTAL(109,BillOfMaterials!$J$15:$J$31)</f>
        <v>114.77000000000002</v>
      </c>
      <c r="K32" s="4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2"/>
      <c r="F33" s="2"/>
      <c r="G33" s="2"/>
      <c r="H33" s="1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2"/>
      <c r="F34" s="2"/>
      <c r="G34" s="2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2"/>
      <c r="F35" s="2"/>
      <c r="G35" s="2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hyperlinks>
    <hyperlink ref="F15" r:id="rId1" xr:uid="{AEE6A090-D7A6-594B-871A-FDEA6322BE08}"/>
    <hyperlink ref="G15" r:id="rId2" xr:uid="{C705EEB6-2340-134B-B7A0-0E811040B8A4}"/>
    <hyperlink ref="F16" r:id="rId3" xr:uid="{628333C9-9017-F144-8594-44C12A6B7288}"/>
    <hyperlink ref="G16" r:id="rId4" xr:uid="{5C186E88-82F2-2048-93AB-05ED80F95D1A}"/>
    <hyperlink ref="F17" r:id="rId5" display="https://www.conrad.be/p/membraantoetsenbord-3-x-4-velleman-vma300-geschikt-voor-arduino-boards-arduino-arduino-uno-fayaduino-freeduino-s-096817?WT.srch=1&amp;gclid=Cj0KCQjwsZ3kBRCnARIsAIuAV_QUNs6vLjbzM99A8u0QA6XkIWNdWhO6Ip9znjq2GsTOjkklWeQu8BAaAp8REALw_wcB&amp;insert=8J&amp;t=1&amp;tid=1707699513_75075403188_pla-296080089822_pla-96817&amp;utm_campaign=&amp;utm_content=&amp;utm_medium=&amp;utm_source=&amp;utm_term=" xr:uid="{C9F74658-72AF-F148-9542-CC96A660E94B}"/>
    <hyperlink ref="G17" r:id="rId6" xr:uid="{B5F1C114-6128-D343-92DB-68E6A5FA636D}"/>
    <hyperlink ref="F19" r:id="rId7" xr:uid="{BAB9CE11-8BB8-D441-A67E-E7446BFD9670}"/>
    <hyperlink ref="G19" r:id="rId8" display="https://www.conrad.be/p/module-voor-het-lezen-en-schrijven-van-rfid-velleman-vma405-geschikt-voor-arduino-boards-arduino-arduino-uno-fayad-096845?WT.srch=1&amp;gclid=Cj0KCQjwsZ3kBRCnARIsAIuAV_Ts2VG_OM0wy04ydVyMeMcJRh82RClu4H3YbjPWj1uftjL3ZMXCg7waAqnxEALw_wcB&amp;insert=8J&amp;t=1&amp;tid=1707699513_75075403188_pla-296080089822_pla-96845&amp;utm_campaign=&amp;utm_content=&amp;utm_medium=&amp;utm_source=&amp;utm_term=" xr:uid="{BEC51375-F6C2-F648-888A-1856C4A5EB53}"/>
    <hyperlink ref="F20" r:id="rId9" xr:uid="{B4DE1ACA-545B-CE48-A921-56732468C5ED}"/>
    <hyperlink ref="F21" r:id="rId10" xr:uid="{56920E98-6575-BD44-AA59-BC3B80AC51E7}"/>
    <hyperlink ref="F22" r:id="rId11" xr:uid="{01CBA78F-1D4B-214A-8637-68F0D0DFC939}"/>
    <hyperlink ref="G22" r:id="rId12" display="https://www.conrad.be/p/verbatim-micro-sdhc-8gb-cl-10-adap-microsdhc-kaart-8-gb-class-10-incl-sd-adapter-419769?WT.srch=1&amp;gclid=Cj0KCQjwsZ3kBRCnARIsAIuAV_S-GocgCHtuH5MR3OJqy3qaSsgp903AA23Ri6jAt3B5zUW2byp-XykaAu61EALw_wcB&amp;insert=8J&amp;t=1&amp;tid=1707699513_75075392548_pla-488425616552_pla-419769&amp;utm_campaign=&amp;utm_content=&amp;utm_medium=&amp;utm_source=&amp;utm_term=" xr:uid="{8F3CF7F5-2727-9941-923A-E1D669F2F51D}"/>
    <hyperlink ref="F23" r:id="rId13" display="https://www.bol.com/nl/p/5v-2-5a-power-supply-voedingsadapter-2500ma-micro-usb-met-eu-stekker-voor-o-a-raspberry-pi-3-3b/9200000080763810/?country=BE&amp;Referrer=ADVNLGOO002013-G-49170247635-S-411198869279-9200000080763810&amp;gclid=Cj0KCQjwsZ3kBRCnARIsAIuAV_RuWcKTh6rSDkIyolKPSd0a0dzYopIaHf52pbKZ2FXCCIwv9BZ3pVYaAskGEALw_wcB" xr:uid="{759702E9-0453-914C-A93A-F1BCA5F6090C}"/>
    <hyperlink ref="F24" r:id="rId14" xr:uid="{3D2A5C5D-98EA-4B47-A658-93FE3A9CF953}"/>
    <hyperlink ref="G24" r:id="rId15" xr:uid="{DCB08BA3-C392-5F4A-A47D-D7FFA9E764D7}"/>
    <hyperlink ref="F25" r:id="rId16" xr:uid="{F8AA8CEA-3DD9-5748-A8DC-E5657CE6744D}"/>
    <hyperlink ref="F26" r:id="rId17" xr:uid="{B3D3ECC6-EF16-684D-AB46-EEC29EB0C5D2}"/>
    <hyperlink ref="G26" r:id="rId18" xr:uid="{450512C8-528C-8B44-A88B-EC9419853F5A}"/>
    <hyperlink ref="F27" r:id="rId19" xr:uid="{6088D3D7-C875-7B41-B7AB-1092C4F39502}"/>
    <hyperlink ref="G27" r:id="rId20" xr:uid="{E89D91C9-1D68-A148-BDEA-979C028D0AB5}"/>
    <hyperlink ref="F28" r:id="rId21" display="https://www.banggood.com/nl/400pcs-20cm-Male-to-Male-Color-Breadboard-Jumper-Cable-Dupont-Wire-p-1033593.html?gmcCountry=BE&amp;currency=EUR&amp;createTmp=1&amp;utm_source=googleshopping&amp;utm_medium=cpc_bgs&amp;utm_content=xibei&amp;utm_campaign=pla-be-elc2-pc-nl&amp;gclid=CjwKCAjw0ZfoBRB4EiwASUMdYagWaXmEx3MDxg_pbJWeeqIv-7l4SRGpb8Vy9rEQazTQbXEG5ccKsBoCdR4QAvD_BwE&amp;cur_warehouse=CN" xr:uid="{52E7CC68-0FE7-F344-8E59-17D2D2111FA3}"/>
    <hyperlink ref="F29" r:id="rId22" xr:uid="{3D75592A-6E95-1E4A-AAD2-0933E7303326}"/>
    <hyperlink ref="G29" r:id="rId23" xr:uid="{128DB921-BEB6-2B43-BDDF-C377255FA52D}"/>
    <hyperlink ref="F30" r:id="rId24" display="https://reprapworld.nl/products/elektronica/componenten/resistors/axial_koolstof_weerstand_1k_ohm_5_0_25w/?f=gs&amp;mkwid=s6yYOkalC_dc|pcrid|244173016066|pkw||pmt||slid||prid|43&amp;pgrid=53335847400&amp;ptaid=pla-296303633664&amp;gclid=CjwKCAjw0ZfoBRB4EiwASUMdYU54zKI0yBGzlNGuxYxHO2ERpD0z866Xzi67yf93mUXhsY-venaGyhoCoTsQAvD_BwE" xr:uid="{DD59942C-C1A7-6649-B209-AB8D25344106}"/>
    <hyperlink ref="F31" r:id="rId25" display="https://www.rapidonline.com/Kingbright-L-113PWWT-A-5x2mm-White-LED-Rectangular-56-0932?IncVat=1&amp;currency=eur&amp;pdg=pla-340005084675:kwd-340005084675:cmp-1589138298:adg-62713322071:crv-299085805346:pid-56-0932:dev-c&amp;gclid=CjwKCAjw0ZfoBRB4EiwASUMdYQf5fMFYXbzeIq8PnukklKH-Vje9RdrldZwGiqVuVDyx5C2n00gs5hoCui4QAvD_BwE" xr:uid="{4DBDB04F-2F4E-B84B-8718-7461DA23F37E}"/>
    <hyperlink ref="G31" r:id="rId26" xr:uid="{6ADE229C-F056-E642-9C4B-7D3231F8767C}"/>
  </hyperlinks>
  <pageMargins left="0.7" right="0.7" top="0.75" bottom="0.75" header="0.3" footer="0.3"/>
  <drawing r:id="rId27"/>
  <legacy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C4" sqref="C4"/>
    </sheetView>
  </sheetViews>
  <sheetFormatPr baseColWidth="10" defaultColWidth="15.1640625" defaultRowHeight="15" customHeight="1"/>
  <cols>
    <col min="1" max="1" width="11.83203125" customWidth="1"/>
    <col min="2" max="2" width="44.1640625" customWidth="1"/>
    <col min="3" max="3" width="20.6640625" customWidth="1"/>
    <col min="4" max="26" width="8.83203125" customWidth="1"/>
  </cols>
  <sheetData>
    <row r="1" spans="1:26" ht="21.75" customHeight="1">
      <c r="A1" s="27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28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1" t="s">
        <v>3</v>
      </c>
      <c r="C3" s="1" t="s">
        <v>27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29" t="s">
        <v>11</v>
      </c>
      <c r="B6" s="29" t="s">
        <v>21</v>
      </c>
      <c r="C6" s="29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0"/>
      <c r="B7" s="31"/>
      <c r="C7" s="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3"/>
      <c r="B8" s="34"/>
      <c r="C8" s="3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36"/>
      <c r="B9" s="37"/>
      <c r="C9" s="3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39"/>
      <c r="B10" s="40"/>
      <c r="C10" s="4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36"/>
      <c r="B11" s="37"/>
      <c r="C11" s="3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39"/>
      <c r="B12" s="40"/>
      <c r="C12" s="4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36"/>
      <c r="B13" s="37"/>
      <c r="C13" s="3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39"/>
      <c r="B14" s="40"/>
      <c r="C14" s="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36"/>
      <c r="B15" s="37"/>
      <c r="C15" s="3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39"/>
      <c r="B16" s="40"/>
      <c r="C16" s="4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6"/>
      <c r="B17" s="37"/>
      <c r="C17" s="3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39"/>
      <c r="B18" s="40"/>
      <c r="C18" s="4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6"/>
      <c r="B19" s="37"/>
      <c r="C19" s="3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39"/>
      <c r="B20" s="40"/>
      <c r="C20" s="4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6"/>
      <c r="B21" s="37"/>
      <c r="C21" s="3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39"/>
      <c r="B22" s="40"/>
      <c r="C22" s="4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36"/>
      <c r="B23" s="37"/>
      <c r="C23" s="3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39"/>
      <c r="B24" s="40"/>
      <c r="C24" s="4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36"/>
      <c r="B25" s="37"/>
      <c r="C25" s="3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39"/>
      <c r="B26" s="40"/>
      <c r="C26" s="4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Clercq Robbe</cp:lastModifiedBy>
  <dcterms:created xsi:type="dcterms:W3CDTF">2019-06-16T16:43:02Z</dcterms:created>
  <dcterms:modified xsi:type="dcterms:W3CDTF">2019-06-16T16:43:02Z</dcterms:modified>
</cp:coreProperties>
</file>