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Hawkeys\Desktop\HOWEST NMCT\SEMESTER 2\Project 1\"/>
    </mc:Choice>
  </mc:AlternateContent>
  <xr:revisionPtr revIDLastSave="0" documentId="13_ncr:1_{ED7BEF51-F922-4FD8-B049-F56635EA0644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BillOfMaterials" sheetId="1" r:id="rId1"/>
    <sheet name="Revisions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J17" i="1" l="1"/>
  <c r="J15" i="1"/>
  <c r="J16" i="1"/>
  <c r="J18" i="1"/>
  <c r="J20" i="1"/>
  <c r="J22" i="1"/>
  <c r="C8" i="1"/>
  <c r="J25" i="1" l="1"/>
  <c r="C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<sst xmlns="http://schemas.openxmlformats.org/spreadsheetml/2006/main" count="69" uniqueCount="64">
  <si>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</si>
  <si>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</si>
  <si>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</si>
  <si>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</si>
  <si>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</si>
  <si>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</si>
  <si>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</si>
  <si>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</si>
  <si>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</si>
  <si>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</si>
  <si>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</si>
  <si>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</si>
  <si>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</si>
  <si>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</si>
  <si>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</si>
  <si>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</si>
  <si>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</si>
  <si>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</si>
  <si>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</si>
  <si>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</si>
  <si>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</si>
  <si>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</si>
  <si>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</si>
  <si>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</si>
  <si>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http://uk.rs-online.com/web/p/processor-microcontroller-development-kits/8968660/</t>
  </si>
  <si>
    <t>https://www.adafruit.com/products/1914</t>
  </si>
  <si>
    <t>Adafruit PiTFT</t>
  </si>
  <si>
    <t>https://www.adafruit.com/products/1601</t>
  </si>
  <si>
    <t>/</t>
  </si>
  <si>
    <t>320x240 2.8" TFT+Touchscreen for Raspberry Pi.</t>
  </si>
  <si>
    <t>https://www.sossolutions.be/pitft-assembled-320x240-2-8-tft-touchscreen-for-raspberry-pi</t>
  </si>
  <si>
    <t>Breadboard</t>
  </si>
  <si>
    <t>Breadboard for Arduino</t>
  </si>
  <si>
    <t>1NMCT5</t>
  </si>
  <si>
    <t>Vanoverschelde</t>
  </si>
  <si>
    <t>Bryan</t>
  </si>
  <si>
    <t>For the light</t>
  </si>
  <si>
    <t xml:space="preserve">A Raspberry Pi for the database </t>
  </si>
  <si>
    <t>programmed with arduino for the lightshow.</t>
  </si>
  <si>
    <t>Makes sure the lights recolour on tempature</t>
  </si>
  <si>
    <t>soundsensor</t>
  </si>
  <si>
    <t>Gorilla tape</t>
  </si>
  <si>
    <t>Tape to set everything in the cap</t>
  </si>
  <si>
    <t>Snapback Cap</t>
  </si>
  <si>
    <t>The cap to sew everything on to</t>
  </si>
  <si>
    <t>To let the leds flash on the music</t>
  </si>
  <si>
    <t>Jumpwires</t>
  </si>
  <si>
    <t>To connect everything</t>
  </si>
  <si>
    <t>https://www.amazon.com/ALITOVE-Flexible-Individually-Addressable-Programmable/dp/B01HGJRC4Y/ref=sr_1_5?ie=UTF8&amp;qid=1496556929&amp;sr=8-5&amp;keywords=flexible%2Bneopixel&amp;th=1</t>
  </si>
  <si>
    <t>Ledcap</t>
  </si>
  <si>
    <t>https://www.gearbest.com/development-boards/pp_75530.html?wid=1433363&amp;currency=EUR&amp;vip=4452574&amp;gclid=CjwKCAjw1KLkBRBZEiwARzyE7xFOJS6MolyEajdA8l6w8l1AVrDVogooANVb6S-6ocSFDAc1GxTUMBoCKuYQAvD_BwE</t>
  </si>
  <si>
    <t>https://www.adafruit.com/product/659</t>
  </si>
  <si>
    <t>https://www.newark.com/maxim-integrated-products/ds18b20/temp-sensor-0-5deg-c-to-92-3/dp/73Y1389?COM=ref_hackster</t>
  </si>
  <si>
    <t>warmthsensor (dallas)</t>
  </si>
  <si>
    <t>https://www.bol.com/nl/p/gorilla-glue-duct-tape-to-go/9200000051680418/?country=BE&amp;Referrer=ADVNLGOO002042-G-59756104282-S-487381190574-9200000051680418&amp;gclid=CjwKCAjw1KLkBRBZEiwARzyE763boL08IpcoKbKyqGR6gkbFFIlWulrmvDQ3IME2a3m_KTzBtbnU7BoCeksQAvD_BwE</t>
  </si>
  <si>
    <t>https://www.digikey.be/product-detail/en/twin-industries/TW-E40-510/438-1109-ND/2618532?utm_adgroup=Prototyping+Products&amp;mkwid=srthVVUSn&amp;pcrid=294743660776&amp;pkw=&amp;pmt=&amp;pdv=c&amp;gclid=CjwKCAjw1KLkBRBZEiwARzyE7zjqQZZb-0nmUk46eZHkGajI68Ed4Gv_5AItmRDS5uKDzdhUOr4n3hoClWoQAvD_BwE</t>
  </si>
  <si>
    <t>https://www.aliexpress.com/item/Solid-Black-Hip-Hop-Flat-Hats-Snapback-Cool-Men-Baseball-Caps-Women-Casual-Basketball-Cap-Gorras/32736371271.html</t>
  </si>
  <si>
    <t>https://www.digikey.be/product-detail/en/dfrobot/FIT0010/1738-1374-ND/7597179?utm_adgroup=Prototyping+Products&amp;mkwid=srthVVUSn&amp;pcrid=294743660776&amp;pkw=&amp;pmt=&amp;pdv=c&amp;gclid=CjwKCAjw1KLkBRBZEiwARzyE79y0lGHGG2WeLYwfoRJHJTLP47UZu5TTjl7C-1PbaZUM_MMdzKDsBhoCbvQQAvD_BwE</t>
  </si>
  <si>
    <t>8x32 led display</t>
  </si>
  <si>
    <t>Arduino UNO rev.3</t>
  </si>
  <si>
    <t xml:space="preserve">  29.99 €</t>
  </si>
  <si>
    <t>Raspberry Pi 3 (Model B) +4GB SD CARD</t>
  </si>
  <si>
    <t>FLORA WEG</t>
  </si>
  <si>
    <t>FLORA was niet compatible met usb3 (code kon ik niet uploaden naar de microcontroller) en moest vervangen worden door een normale arduino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</si>
</sst>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[$-409]d\-mmm\-yy"/>
    <numFmt numFmtId="170" formatCode="_-* #,##0.00\ [$€-813]_-;\-* #,##0.00\ [$€-813]_-;_-* &quot;-&quot;??\ [$€-813]_-;_-@_-"/>
  </numFmts>
  <fonts count="15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69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3" fillId="5" borderId="0" xfId="1" applyFill="1" applyAlignment="1">
      <alignment horizontal="center" vertical="top" wrapText="1"/>
    </xf>
    <xf numFmtId="0" fontId="13" fillId="3" borderId="0" xfId="1" applyFill="1" applyAlignment="1">
      <alignment horizontal="center" vertical="top" wrapText="1"/>
    </xf>
    <xf numFmtId="0" fontId="13" fillId="3" borderId="0" xfId="1" applyFill="1" applyAlignment="1">
      <alignment horizontal="center" vertical="top"/>
    </xf>
    <xf numFmtId="0" fontId="13" fillId="5" borderId="0" xfId="1" applyFill="1" applyAlignment="1">
      <alignment horizontal="center" vertical="top"/>
    </xf>
    <xf numFmtId="14" fontId="8" fillId="3" borderId="6" xfId="0" applyNumberFormat="1" applyFont="1" applyFill="1" applyBorder="1" applyAlignment="1">
      <alignment horizontal="center" vertical="top" wrapText="1"/>
    </xf>
    <xf numFmtId="170" fontId="8" fillId="3" borderId="0" xfId="0" applyNumberFormat="1" applyFont="1" applyFill="1" applyAlignment="1">
      <alignment vertical="top"/>
    </xf>
    <xf numFmtId="170" fontId="8" fillId="5" borderId="0" xfId="0" applyNumberFormat="1" applyFont="1" applyFill="1" applyAlignment="1">
      <alignment vertical="top"/>
    </xf>
  </cellXfs>
  <cellStyles count="2">
    <cellStyle name="Hyperlink" xfId="1" builtinId="8"/>
    <cellStyle name="Standa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1519952</xdr:colOff>
      <xdr:row>1</xdr:row>
      <xdr:rowOff>9525</xdr:rowOff>
    </xdr:from>
    <xdr:to>
      <xdr:col>6</xdr:col>
      <xdr:colOff>508873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9172" y="177165"/>
          <a:ext cx="1610201" cy="21469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41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22</xdr:row>
      <xdr:rowOff>161925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22</xdr:row>
      <xdr:rowOff>161925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22</xdr:row>
      <xdr:rowOff>161925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earbest.com/development-boards/pp_75530.html?wid=1433363&amp;currency=EUR&amp;vip=4452574&amp;gclid=CjwKCAjw1KLkBRBZEiwARzyE7xFOJS6MolyEajdA8l6w8l1AVrDVogooANVb6S-6ocSFDAc1GxTUMBoCKuYQAvD_BwE" TargetMode="External"/><Relationship Id="rId3" Type="http://schemas.openxmlformats.org/officeDocument/2006/relationships/hyperlink" Target="http://uk.rs-online.com/web/p/processor-microcontroller-development-kits/8968660/" TargetMode="External"/><Relationship Id="rId7" Type="http://schemas.openxmlformats.org/officeDocument/2006/relationships/hyperlink" Target="https://www.amazon.com/ALITOVE-Flexible-Individually-Addressable-Programmable/dp/B01HGJRC4Y/ref=sr_1_5?ie=UTF8&amp;qid=1496556929&amp;sr=8-5&amp;keywords=flexible%2Bneopixel&amp;th=1" TargetMode="External"/><Relationship Id="rId2" Type="http://schemas.openxmlformats.org/officeDocument/2006/relationships/hyperlink" Target="https://www.sossolutions.be/pitft-assembled-320x240-2-8-tft-touchscreen-for-raspberry-pi" TargetMode="External"/><Relationship Id="rId1" Type="http://schemas.openxmlformats.org/officeDocument/2006/relationships/hyperlink" Target="https://www.adafruit.com/products/1601" TargetMode="External"/><Relationship Id="rId6" Type="http://schemas.openxmlformats.org/officeDocument/2006/relationships/hyperlink" Target="https://www.digikey.be/product-detail/en/dfrobot/FIT0010/1738-1374-ND/7597179?utm_adgroup=Prototyping+Products&amp;mkwid=srthVVUSn&amp;pcrid=294743660776&amp;pkw=&amp;pmt=&amp;pdv=c&amp;gclid=CjwKCAjw1KLkBRBZEiwARzyE79y0lGHGG2WeLYwfoRJHJTLP47UZu5TTjl7C-1PbaZUM_MMdzKDsBhoCbvQQAvD_BwE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aliexpress.com/item/Solid-Black-Hip-Hop-Flat-Hats-Snapback-Cool-Men-Baseball-Caps-Women-Casual-Basketball-Cap-Gorras/32736371271.html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adafruit.com/products/1914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showGridLines="0" tabSelected="1" topLeftCell="A14" workbookViewId="0">
      <selection activeCell="B12" sqref="B12"/>
    </sheetView>
  </sheetViews>
  <sheetFormatPr defaultColWidth="15.09765625" defaultRowHeight="15" customHeight="1"/>
  <cols>
    <col min="1" max="1" width="8" customWidth="1"/>
    <col min="2" max="2" width="24" customWidth="1"/>
    <col min="3" max="3" width="19.3984375" customWidth="1"/>
    <col min="4" max="4" width="8.59765625" customWidth="1"/>
    <col min="5" max="5" width="8.09765625" customWidth="1"/>
    <col min="6" max="6" width="34.3984375" customWidth="1"/>
    <col min="7" max="7" width="47.3984375" bestFit="1" customWidth="1"/>
    <col min="8" max="8" width="6.3984375" customWidth="1"/>
    <col min="9" max="10" width="8.59765625" customWidth="1"/>
    <col min="11" max="11" width="8.3984375" customWidth="1"/>
    <col min="12" max="12" width="22.59765625" customWidth="1"/>
    <col min="13" max="13" width="10.09765625" customWidth="1"/>
    <col min="14" max="14" width="14.3984375" customWidth="1"/>
    <col min="15" max="26" width="8.89843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33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34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35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49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>
        <v>43537</v>
      </c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BillOfMaterials!$E$25</f>
        <v>10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44">
        <f>BillOfMaterials!$J$25</f>
        <v>162.82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1"/>
      <c r="C10" s="12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1"/>
      <c r="C11" s="12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1"/>
      <c r="C12" s="12"/>
      <c r="D12" s="2"/>
      <c r="E12" s="9"/>
      <c r="F12" s="9"/>
      <c r="G12" s="13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4" t="s">
        <v>8</v>
      </c>
      <c r="B14" s="14" t="s">
        <v>9</v>
      </c>
      <c r="C14" s="14" t="s">
        <v>10</v>
      </c>
      <c r="D14" s="15" t="s">
        <v>11</v>
      </c>
      <c r="E14" s="16" t="s">
        <v>12</v>
      </c>
      <c r="F14" s="16" t="s">
        <v>13</v>
      </c>
      <c r="G14" s="16" t="s">
        <v>14</v>
      </c>
      <c r="H14" s="16" t="s">
        <v>15</v>
      </c>
      <c r="I14" s="16" t="s">
        <v>16</v>
      </c>
      <c r="J14" s="16" t="s">
        <v>17</v>
      </c>
      <c r="K14" s="17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8">
        <v>1</v>
      </c>
      <c r="B15" s="19" t="s">
        <v>61</v>
      </c>
      <c r="C15" s="19" t="s">
        <v>37</v>
      </c>
      <c r="D15" s="19"/>
      <c r="E15" s="20">
        <v>1</v>
      </c>
      <c r="F15" s="46" t="s">
        <v>24</v>
      </c>
      <c r="G15" s="46" t="s">
        <v>25</v>
      </c>
      <c r="H15" s="20">
        <v>1</v>
      </c>
      <c r="I15" s="50">
        <v>37.9</v>
      </c>
      <c r="J15" s="41">
        <f>BillOfMaterials!$E15*BillOfMaterials!$I15</f>
        <v>37.9</v>
      </c>
      <c r="K15" s="42">
        <v>37.9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2.5" customHeight="1">
      <c r="A16" s="21">
        <v>2</v>
      </c>
      <c r="B16" s="22" t="s">
        <v>58</v>
      </c>
      <c r="C16" s="22" t="s">
        <v>36</v>
      </c>
      <c r="D16" s="22"/>
      <c r="E16" s="23">
        <v>1</v>
      </c>
      <c r="F16" s="45" t="s">
        <v>48</v>
      </c>
      <c r="G16" s="45" t="s">
        <v>28</v>
      </c>
      <c r="H16" s="23">
        <v>1</v>
      </c>
      <c r="I16" s="51">
        <v>35.99</v>
      </c>
      <c r="J16" s="41">
        <f>BillOfMaterials!$E16*BillOfMaterials!$I16</f>
        <v>35.99</v>
      </c>
      <c r="K16" s="42">
        <v>35.99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8">
        <v>3</v>
      </c>
      <c r="B17" s="19" t="s">
        <v>26</v>
      </c>
      <c r="C17" s="19" t="s">
        <v>29</v>
      </c>
      <c r="D17" s="19"/>
      <c r="E17" s="20">
        <v>1</v>
      </c>
      <c r="F17" s="46" t="s">
        <v>30</v>
      </c>
      <c r="G17" s="47" t="s">
        <v>27</v>
      </c>
      <c r="H17" s="20">
        <v>1</v>
      </c>
      <c r="I17" s="50">
        <v>34.950000000000003</v>
      </c>
      <c r="J17" s="41">
        <f>BillOfMaterials!$E17*BillOfMaterials!$I17</f>
        <v>34.950000000000003</v>
      </c>
      <c r="K17" s="42">
        <v>34.950000000000003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1">
        <v>4</v>
      </c>
      <c r="B18" s="22" t="s">
        <v>40</v>
      </c>
      <c r="C18" s="22" t="s">
        <v>45</v>
      </c>
      <c r="D18" s="22"/>
      <c r="E18" s="23">
        <v>1</v>
      </c>
      <c r="F18" s="45" t="s">
        <v>50</v>
      </c>
      <c r="G18" s="45"/>
      <c r="H18" s="23">
        <v>1</v>
      </c>
      <c r="I18" s="51">
        <v>2.5</v>
      </c>
      <c r="J18" s="41">
        <f>BillOfMaterials!$E18*BillOfMaterials!$I18</f>
        <v>2.5</v>
      </c>
      <c r="K18" s="42">
        <v>2.5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8">
        <v>5</v>
      </c>
      <c r="B19" s="19" t="s">
        <v>59</v>
      </c>
      <c r="C19" s="19" t="s">
        <v>38</v>
      </c>
      <c r="D19" s="19"/>
      <c r="E19" s="20">
        <v>1</v>
      </c>
      <c r="F19" s="46" t="s">
        <v>51</v>
      </c>
      <c r="G19" s="46"/>
      <c r="H19" s="20">
        <v>1</v>
      </c>
      <c r="I19" s="50" t="s">
        <v>60</v>
      </c>
      <c r="J19" s="41">
        <v>29.99</v>
      </c>
      <c r="K19" s="42">
        <v>29.99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1">
        <v>6</v>
      </c>
      <c r="B20" s="22" t="s">
        <v>53</v>
      </c>
      <c r="C20" s="22" t="s">
        <v>39</v>
      </c>
      <c r="D20" s="22"/>
      <c r="E20" s="23">
        <v>1</v>
      </c>
      <c r="F20" s="45" t="s">
        <v>52</v>
      </c>
      <c r="G20" s="23" t="s">
        <v>28</v>
      </c>
      <c r="H20" s="23">
        <v>1</v>
      </c>
      <c r="I20" s="51">
        <v>2</v>
      </c>
      <c r="J20" s="41">
        <f>BillOfMaterials!$E20*BillOfMaterials!$I20</f>
        <v>2</v>
      </c>
      <c r="K20" s="42">
        <v>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8">
        <v>7</v>
      </c>
      <c r="B21" s="19" t="s">
        <v>41</v>
      </c>
      <c r="C21" s="19" t="s">
        <v>42</v>
      </c>
      <c r="D21" s="19"/>
      <c r="E21" s="20">
        <v>1</v>
      </c>
      <c r="F21" s="47" t="s">
        <v>54</v>
      </c>
      <c r="G21" s="20" t="s">
        <v>28</v>
      </c>
      <c r="H21" s="20">
        <v>1</v>
      </c>
      <c r="I21" s="50">
        <v>7.95</v>
      </c>
      <c r="J21" s="41">
        <v>7.95</v>
      </c>
      <c r="K21" s="42">
        <v>7.95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1">
        <v>8</v>
      </c>
      <c r="B22" s="22" t="s">
        <v>31</v>
      </c>
      <c r="C22" s="22" t="s">
        <v>32</v>
      </c>
      <c r="D22" s="22"/>
      <c r="E22" s="23">
        <v>1</v>
      </c>
      <c r="F22" s="45" t="s">
        <v>55</v>
      </c>
      <c r="G22" s="48"/>
      <c r="H22" s="23">
        <v>1</v>
      </c>
      <c r="I22" s="51">
        <v>5.54</v>
      </c>
      <c r="J22" s="41">
        <f>BillOfMaterials!$E22*BillOfMaterials!$I22</f>
        <v>5.54</v>
      </c>
      <c r="K22" s="42">
        <v>5.54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8">
        <v>9</v>
      </c>
      <c r="B23" s="19" t="s">
        <v>43</v>
      </c>
      <c r="C23" s="19" t="s">
        <v>44</v>
      </c>
      <c r="D23" s="19"/>
      <c r="E23" s="20">
        <v>1</v>
      </c>
      <c r="F23" s="47" t="s">
        <v>56</v>
      </c>
      <c r="G23" s="20"/>
      <c r="H23" s="20"/>
      <c r="I23" s="50">
        <v>5.6</v>
      </c>
      <c r="J23" s="41">
        <v>6</v>
      </c>
      <c r="K23" s="42">
        <v>6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18">
        <v>10</v>
      </c>
      <c r="B24" s="19" t="s">
        <v>46</v>
      </c>
      <c r="C24" s="19" t="s">
        <v>47</v>
      </c>
      <c r="D24" s="19"/>
      <c r="E24" s="20">
        <v>1</v>
      </c>
      <c r="F24" s="47" t="s">
        <v>57</v>
      </c>
      <c r="G24" s="20"/>
      <c r="H24" s="20"/>
      <c r="I24" s="50">
        <v>4.2</v>
      </c>
      <c r="J24" s="41">
        <v>4.2300000000000004</v>
      </c>
      <c r="K24" s="42">
        <v>4.2300000000000004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4"/>
      <c r="B25" s="24" t="s">
        <v>19</v>
      </c>
      <c r="C25" s="24"/>
      <c r="D25" s="24"/>
      <c r="E25" s="25">
        <f>SUBTOTAL(109,BillOfMaterials!$E$15:$E$24)</f>
        <v>10</v>
      </c>
      <c r="F25" s="25"/>
      <c r="G25" s="25"/>
      <c r="H25" s="25"/>
      <c r="I25" s="26"/>
      <c r="J25" s="43">
        <f>SUBTOTAL(109,BillOfMaterials!$J$15:$J$23)</f>
        <v>162.82</v>
      </c>
      <c r="K25" s="4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1"/>
      <c r="B26" s="2"/>
      <c r="C26" s="2"/>
      <c r="D26" s="2"/>
      <c r="E26" s="2"/>
      <c r="F26" s="2"/>
      <c r="G26" s="2"/>
      <c r="H26" s="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"/>
      <c r="B29" s="2"/>
      <c r="C29" s="2"/>
      <c r="D29" s="2"/>
      <c r="E29" s="1"/>
      <c r="F29" s="1"/>
      <c r="G29" s="1"/>
      <c r="H29" s="1"/>
      <c r="I29" s="1"/>
      <c r="J29" s="2"/>
      <c r="K29" s="2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</sheetData>
  <hyperlinks>
    <hyperlink ref="G17" r:id="rId1" xr:uid="{00000000-0004-0000-0000-000006000000}"/>
    <hyperlink ref="F17" r:id="rId2" xr:uid="{00000000-0004-0000-0000-000007000000}"/>
    <hyperlink ref="F15" r:id="rId3" xr:uid="{00000000-0004-0000-0000-00000E000000}"/>
    <hyperlink ref="G15" r:id="rId4" xr:uid="{00000000-0004-0000-0000-00000F000000}"/>
    <hyperlink ref="F23" r:id="rId5" xr:uid="{68CE374E-D3D9-4298-A939-2CD042BB829B}"/>
    <hyperlink ref="F24" r:id="rId6" display="https://www.digikey.be/product-detail/en/dfrobot/FIT0010/1738-1374-ND/7597179?utm_adgroup=Prototyping+Products&amp;mkwid=srthVVUSn&amp;pcrid=294743660776&amp;pkw=&amp;pmt=&amp;pdv=c&amp;gclid=CjwKCAjw1KLkBRBZEiwARzyE79y0lGHGG2WeLYwfoRJHJTLP47UZu5TTjl7C-1PbaZUM_MMdzKDsBhoCbvQQAvD_BwE" xr:uid="{FC341F5E-60C1-4B4B-AF6E-A260E9C50DAB}"/>
    <hyperlink ref="F16" r:id="rId7" xr:uid="{F5268731-B0D2-4048-97F2-517A8851A799}"/>
    <hyperlink ref="F18" r:id="rId8" xr:uid="{58BECC67-AACB-4822-98E6-8D1C0D8C23AF}"/>
  </hyperlinks>
  <pageMargins left="0.7" right="0.7" top="0.75" bottom="0.75" header="0.3" footer="0.3"/>
  <drawing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E7" sqref="E7"/>
    </sheetView>
  </sheetViews>
  <sheetFormatPr defaultColWidth="15.09765625" defaultRowHeight="15" customHeight="1"/>
  <cols>
    <col min="1" max="1" width="11.8984375" customWidth="1"/>
    <col min="2" max="2" width="44.09765625" customWidth="1"/>
    <col min="3" max="3" width="20.59765625" customWidth="1"/>
    <col min="4" max="26" width="8.8984375" customWidth="1"/>
  </cols>
  <sheetData>
    <row r="1" spans="1:26" ht="21.75" customHeight="1">
      <c r="A1" s="27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28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1" t="s">
        <v>3</v>
      </c>
      <c r="C3" s="1" t="s">
        <v>49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29" t="s">
        <v>11</v>
      </c>
      <c r="B6" s="29" t="s">
        <v>22</v>
      </c>
      <c r="C6" s="29" t="s">
        <v>23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0" t="s">
        <v>62</v>
      </c>
      <c r="B7" s="31" t="s">
        <v>63</v>
      </c>
      <c r="C7" s="49">
        <v>43629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2"/>
      <c r="B8" s="33"/>
      <c r="C8" s="3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35"/>
      <c r="B9" s="36"/>
      <c r="C9" s="3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38"/>
      <c r="B10" s="39"/>
      <c r="C10" s="3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35"/>
      <c r="B11" s="36"/>
      <c r="C11" s="3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38"/>
      <c r="B12" s="39"/>
      <c r="C12" s="4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35"/>
      <c r="B13" s="36"/>
      <c r="C13" s="3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38"/>
      <c r="B14" s="39"/>
      <c r="C14" s="4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35"/>
      <c r="B15" s="36"/>
      <c r="C15" s="3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38"/>
      <c r="B16" s="39"/>
      <c r="C16" s="4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35"/>
      <c r="B17" s="36"/>
      <c r="C17" s="3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38"/>
      <c r="B18" s="39"/>
      <c r="C18" s="4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35"/>
      <c r="B19" s="36"/>
      <c r="C19" s="3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38"/>
      <c r="B20" s="39"/>
      <c r="C20" s="4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35"/>
      <c r="B21" s="36"/>
      <c r="C21" s="3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38"/>
      <c r="B22" s="39"/>
      <c r="C22" s="4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35"/>
      <c r="B23" s="36"/>
      <c r="C23" s="3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38"/>
      <c r="B24" s="39"/>
      <c r="C24" s="4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35"/>
      <c r="B25" s="36"/>
      <c r="C25" s="3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38"/>
      <c r="B26" s="39"/>
      <c r="C26" s="4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BillOfMaterials</vt:lpstr>
      <vt:lpstr>Revisions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Teerlinck</dc:creator>
  <cp:lastModifiedBy>Hawkeys</cp:lastModifiedBy>
  <dcterms:created xsi:type="dcterms:W3CDTF">2017-03-10T10:55:57Z</dcterms:created>
  <dcterms:modified xsi:type="dcterms:W3CDTF">2019-06-16T17:56:14Z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d5a9f9f8-a4f9-485e-815e-f8b743f2489f</vt:lpwstr>
  </property>
</Properties>
</file>