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D:\Documents\School\Project I\tweede zit\Docs\"/>
    </mc:Choice>
  </mc:AlternateContent>
  <bookViews>
    <workbookView xWindow="0" yWindow="0" windowWidth="21570" windowHeight="7965" tabRatio="500"/>
  </bookViews>
  <sheets>
    <sheet name="BillOfMaterials" sheetId="1" r:id="rId1"/>
    <sheet name="Revisions" sheetId="2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1" l="1"/>
  <c r="J24" i="1"/>
  <c r="J17" i="1"/>
  <c r="J15" i="1"/>
  <c r="J16" i="1"/>
  <c r="J18" i="1"/>
  <c r="J19" i="1"/>
  <c r="J20" i="1"/>
  <c r="J22" i="1"/>
  <c r="J23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<sst xmlns="http://schemas.openxmlformats.org/spreadsheetml/2006/main" count="72" uniqueCount="67">
  <si>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</si>
  <si>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</si>
  <si>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</si>
  <si>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</si>
  <si>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</si>
  <si>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</si>
  <si>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</si>
  <si>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</si>
  <si>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</si>
  <si>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</si>
  <si>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</si>
  <si>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</si>
  <si>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</si>
  <si>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</si>
  <si>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</si>
  <si>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</si>
  <si>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</si>
  <si>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</si>
  <si>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</si>
  <si>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</si>
  <si>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</si>
  <si>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</si>
  <si>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</si>
  <si>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</si>
  <si>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1NMCT4</t>
  </si>
  <si>
    <t>Teerlinck</t>
  </si>
  <si>
    <t>Sam</t>
  </si>
  <si>
    <t>Touchscreen music box met lightshow</t>
  </si>
  <si>
    <t>Raspberry Pi 3 (Model B)</t>
  </si>
  <si>
    <t>A Raspberry Pi for the music player.</t>
  </si>
  <si>
    <t>http://uk.rs-online.com/web/p/processor-microcontroller-development-kits/8968660/</t>
  </si>
  <si>
    <t>https://www.adafruit.com/products/1914</t>
  </si>
  <si>
    <t>Adafruit PiTFT</t>
  </si>
  <si>
    <t>https://www.adafruit.com/products/1601</t>
  </si>
  <si>
    <t>/</t>
  </si>
  <si>
    <t>LED's</t>
  </si>
  <si>
    <t>http://www.ledsupply.com/5mm-leds</t>
  </si>
  <si>
    <t>https://www.electron.com/leds-c371/</t>
  </si>
  <si>
    <t>Arduino UNO</t>
  </si>
  <si>
    <t>https://www.fablabfactory.com/products/genuino-uno-r3</t>
  </si>
  <si>
    <t>http://www.electroshopxl.be/index.php/webshop/genuino/genuino-uno-rev3/</t>
  </si>
  <si>
    <t>Arduino for the lightshow.</t>
  </si>
  <si>
    <t>Led's for lightshow.</t>
  </si>
  <si>
    <t>320x240 2.8" TFT+Touchscreen for Raspberry Pi.</t>
  </si>
  <si>
    <t>Speaker to play the music.</t>
  </si>
  <si>
    <t>Speaker</t>
  </si>
  <si>
    <t>https://www.dexterindustries.com/shop/speaker-for-the-raspberry-pi/</t>
  </si>
  <si>
    <t>https://www.sossolutions.be/pitft-assembled-320x240-2-8-tft-touchscreen-for-raspberry-pi</t>
  </si>
  <si>
    <t>Plexi</t>
  </si>
  <si>
    <t>Plexi for the box</t>
  </si>
  <si>
    <t>https://www.plexikopen.be/</t>
  </si>
  <si>
    <t>Potentiometer</t>
  </si>
  <si>
    <t>Potentiometer to manipulate the LEDs</t>
  </si>
  <si>
    <t>http://www.miniinthebox.com/nl/encoder-code-switch-digitale-potentiometer_p5091497.html?currency=EUR&amp;litb_from=paid_adwords_shopping&amp;utm_source=google_shopping&amp;utm_medium=cpc&amp;adword_mt=&amp;adword_ct=154153035283&amp;adword_kw=&amp;adword_pos=1o2&amp;adword_pl=&amp;adword_net=g&amp;adword_tar=&amp;adw_src_id=9772115911_681367918_42351455504_pla-211894547562&amp;gclid=Cj0KEQjwg47KBRDk7LSu4LTD8eEBEiQAO4O6r1RK1iFXBq7VGBqVUqbunTGUCfEhLnVPItD_wq3m91gaApd68P8HAQ</t>
  </si>
  <si>
    <t>https://www.martoparts.nl/potentiometers</t>
  </si>
  <si>
    <t>Breadboard</t>
  </si>
  <si>
    <t>Breadboard for Arduino</t>
  </si>
  <si>
    <t>https://www.adafruit.com/product/64</t>
  </si>
  <si>
    <t>https://www.sossolutions.nl/half-size-breadboard-4525</t>
  </si>
  <si>
    <t>USB swivels</t>
  </si>
  <si>
    <t>USB swivel to make box easier.</t>
  </si>
  <si>
    <t>https://www.sossolutions.nl/flexible-usb-swivel-adapter</t>
  </si>
  <si>
    <t>https://www.adafruit.com/product/974</t>
  </si>
  <si>
    <t>Resistors 220 Ohm</t>
  </si>
  <si>
    <t>Resistors for the LEDs</t>
  </si>
  <si>
    <t>http://www.ebay.com/bhp/220-ohm-resistor</t>
  </si>
  <si>
    <t>https://www.amazon.com/Projects-Resistors-Watt-Choose-Quantity/dp/B071VJNRW9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</si>
</sst>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[$-409]d\-mmm\-yy"/>
  </numFmts>
  <fonts count="14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3" fillId="5" borderId="0" xfId="1" applyFill="1" applyAlignment="1">
      <alignment horizontal="center" vertical="top" wrapText="1"/>
    </xf>
    <xf numFmtId="0" fontId="13" fillId="3" borderId="0" xfId="1" applyFill="1" applyAlignment="1">
      <alignment horizontal="center" vertical="top" wrapText="1"/>
    </xf>
    <xf numFmtId="0" fontId="13" fillId="3" borderId="0" xfId="1" applyFill="1" applyAlignment="1">
      <alignment horizontal="center" vertical="top"/>
    </xf>
    <xf numFmtId="0" fontId="13" fillId="5" borderId="0" xfId="1" applyFill="1" applyAlignment="1">
      <alignment horizontal="center" vertical="top"/>
    </xf>
    <xf numFmtId="14" fontId="8" fillId="3" borderId="6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2125" y="180975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876301</xdr:colOff>
      <xdr:row>2</xdr:row>
      <xdr:rowOff>114300</xdr:rowOff>
    </xdr:from>
    <xdr:to>
      <xdr:col>6</xdr:col>
      <xdr:colOff>1171576</xdr:colOff>
      <xdr:row>9</xdr:row>
      <xdr:rowOff>66675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96D6FD54-0B3D-47DD-820A-8378ABBD2E8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533400"/>
          <a:ext cx="2914650" cy="16859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ssolutions.be/pitft-assembled-320x240-2-8-tft-touchscreen-for-raspberry-pi" TargetMode="External"/><Relationship Id="rId13" Type="http://schemas.openxmlformats.org/officeDocument/2006/relationships/hyperlink" Target="https://www.plexikopen.be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electron.com/leds-c371/" TargetMode="External"/><Relationship Id="rId7" Type="http://schemas.openxmlformats.org/officeDocument/2006/relationships/hyperlink" Target="https://www.adafruit.com/products/1601" TargetMode="External"/><Relationship Id="rId12" Type="http://schemas.openxmlformats.org/officeDocument/2006/relationships/hyperlink" Target="https://www.adafruit.com/product/974" TargetMode="External"/><Relationship Id="rId17" Type="http://schemas.openxmlformats.org/officeDocument/2006/relationships/hyperlink" Target="https://www.amazon.com/Projects-Resistors-Watt-Choose-Quantity/dp/B071VJNRW9" TargetMode="External"/><Relationship Id="rId2" Type="http://schemas.openxmlformats.org/officeDocument/2006/relationships/hyperlink" Target="http://www.ledsupply.com/5mm-leds" TargetMode="External"/><Relationship Id="rId16" Type="http://schemas.openxmlformats.org/officeDocument/2006/relationships/hyperlink" Target="http://www.ebay.com/bhp/220-ohm-resistor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www.martoparts.nl/potentiometers" TargetMode="External"/><Relationship Id="rId6" Type="http://schemas.openxmlformats.org/officeDocument/2006/relationships/hyperlink" Target="https://www.dexterindustries.com/shop/speaker-for-the-raspberry-pi/" TargetMode="External"/><Relationship Id="rId11" Type="http://schemas.openxmlformats.org/officeDocument/2006/relationships/hyperlink" Target="https://www.sossolutions.nl/flexible-usb-swivel-adapter" TargetMode="External"/><Relationship Id="rId5" Type="http://schemas.openxmlformats.org/officeDocument/2006/relationships/hyperlink" Target="http://www.electroshopxl.be/index.php/webshop/genuino/genuino-uno-rev3/" TargetMode="External"/><Relationship Id="rId15" Type="http://schemas.openxmlformats.org/officeDocument/2006/relationships/hyperlink" Target="https://www.adafruit.com/products/1914" TargetMode="External"/><Relationship Id="rId10" Type="http://schemas.openxmlformats.org/officeDocument/2006/relationships/hyperlink" Target="https://www.sossolutions.nl/half-size-breadboard-452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fablabfactory.com/products/genuino-uno-r3" TargetMode="External"/><Relationship Id="rId9" Type="http://schemas.openxmlformats.org/officeDocument/2006/relationships/hyperlink" Target="https://www.adafruit.com/product/64" TargetMode="External"/><Relationship Id="rId14" Type="http://schemas.openxmlformats.org/officeDocument/2006/relationships/hyperlink" Target="http://uk.rs-online.com/web/p/processor-microcontroller-development-kits/89686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topLeftCell="A4" workbookViewId="0">
      <selection activeCell="H26" sqref="H26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47.375" bestFit="1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24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25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26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27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>
        <v>42809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BillOfMaterials!$E$26</f>
        <v>16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46">
        <f>BillOfMaterials!$J$26</f>
        <v>154.16999999999999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28</v>
      </c>
      <c r="C15" s="19" t="s">
        <v>29</v>
      </c>
      <c r="D15" s="19"/>
      <c r="E15" s="20">
        <v>1</v>
      </c>
      <c r="F15" s="48" t="s">
        <v>30</v>
      </c>
      <c r="G15" s="48" t="s">
        <v>31</v>
      </c>
      <c r="H15" s="20">
        <v>1</v>
      </c>
      <c r="I15" s="21">
        <v>30</v>
      </c>
      <c r="J15" s="43">
        <f>BillOfMaterials!$E15*BillOfMaterials!$I15</f>
        <v>30</v>
      </c>
      <c r="K15" s="44">
        <v>3.99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2.5" customHeight="1">
      <c r="A16" s="22">
        <v>2</v>
      </c>
      <c r="B16" s="23" t="s">
        <v>51</v>
      </c>
      <c r="C16" s="23" t="s">
        <v>52</v>
      </c>
      <c r="D16" s="23"/>
      <c r="E16" s="24">
        <v>1</v>
      </c>
      <c r="F16" s="47" t="s">
        <v>53</v>
      </c>
      <c r="G16" s="47" t="s">
        <v>54</v>
      </c>
      <c r="H16" s="24">
        <v>1</v>
      </c>
      <c r="I16" s="25">
        <v>2.95</v>
      </c>
      <c r="J16" s="43">
        <f>BillOfMaterials!$E16*BillOfMaterials!$I16</f>
        <v>2.95</v>
      </c>
      <c r="K16" s="44">
        <v>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32</v>
      </c>
      <c r="C17" s="19" t="s">
        <v>43</v>
      </c>
      <c r="D17" s="19"/>
      <c r="E17" s="20">
        <v>1</v>
      </c>
      <c r="F17" s="48" t="s">
        <v>47</v>
      </c>
      <c r="G17" s="49" t="s">
        <v>33</v>
      </c>
      <c r="H17" s="20">
        <v>1</v>
      </c>
      <c r="I17" s="21">
        <v>40</v>
      </c>
      <c r="J17" s="43">
        <f>BillOfMaterials!$E17*BillOfMaterials!$I17</f>
        <v>40</v>
      </c>
      <c r="K17" s="44">
        <v>40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2">
        <v>4</v>
      </c>
      <c r="B18" s="23" t="s">
        <v>35</v>
      </c>
      <c r="C18" s="23" t="s">
        <v>42</v>
      </c>
      <c r="D18" s="23"/>
      <c r="E18" s="24">
        <v>5</v>
      </c>
      <c r="F18" s="47" t="s">
        <v>36</v>
      </c>
      <c r="G18" s="47" t="s">
        <v>37</v>
      </c>
      <c r="H18" s="24">
        <v>1</v>
      </c>
      <c r="I18" s="25">
        <v>0.25</v>
      </c>
      <c r="J18" s="43">
        <f>BillOfMaterials!$E18*BillOfMaterials!$I18</f>
        <v>1.25</v>
      </c>
      <c r="K18" s="44">
        <v>1.25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38</v>
      </c>
      <c r="C19" s="19" t="s">
        <v>41</v>
      </c>
      <c r="D19" s="19"/>
      <c r="E19" s="20">
        <v>1</v>
      </c>
      <c r="F19" s="48" t="s">
        <v>39</v>
      </c>
      <c r="G19" s="48" t="s">
        <v>40</v>
      </c>
      <c r="H19" s="20">
        <v>1</v>
      </c>
      <c r="I19" s="21">
        <v>24.2</v>
      </c>
      <c r="J19" s="43">
        <f>BillOfMaterials!$E19*BillOfMaterials!$I19</f>
        <v>24.2</v>
      </c>
      <c r="K19" s="44">
        <v>24.2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2">
        <v>6</v>
      </c>
      <c r="B20" s="23" t="s">
        <v>45</v>
      </c>
      <c r="C20" s="23" t="s">
        <v>44</v>
      </c>
      <c r="D20" s="23"/>
      <c r="E20" s="24">
        <v>1</v>
      </c>
      <c r="F20" s="47" t="s">
        <v>46</v>
      </c>
      <c r="G20" s="24" t="s">
        <v>34</v>
      </c>
      <c r="H20" s="24">
        <v>1</v>
      </c>
      <c r="I20" s="25">
        <v>7.99</v>
      </c>
      <c r="J20" s="43">
        <f>BillOfMaterials!$E20*BillOfMaterials!$I20</f>
        <v>7.99</v>
      </c>
      <c r="K20" s="44">
        <v>7.99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48</v>
      </c>
      <c r="C21" s="19" t="s">
        <v>49</v>
      </c>
      <c r="D21" s="19"/>
      <c r="E21" s="20" t="s">
        <v>34</v>
      </c>
      <c r="F21" s="49" t="s">
        <v>50</v>
      </c>
      <c r="G21" s="20" t="s">
        <v>34</v>
      </c>
      <c r="H21" s="20">
        <v>1</v>
      </c>
      <c r="I21" s="21">
        <v>20</v>
      </c>
      <c r="J21" s="43">
        <v>20</v>
      </c>
      <c r="K21" s="44">
        <v>20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2">
        <v>8</v>
      </c>
      <c r="B22" s="23" t="s">
        <v>55</v>
      </c>
      <c r="C22" s="23" t="s">
        <v>56</v>
      </c>
      <c r="D22" s="23"/>
      <c r="E22" s="24">
        <v>2</v>
      </c>
      <c r="F22" s="47" t="s">
        <v>58</v>
      </c>
      <c r="G22" s="50" t="s">
        <v>57</v>
      </c>
      <c r="H22" s="24">
        <v>2</v>
      </c>
      <c r="I22" s="25">
        <v>8</v>
      </c>
      <c r="J22" s="43">
        <f>BillOfMaterials!$E22*BillOfMaterials!$I22</f>
        <v>16</v>
      </c>
      <c r="K22" s="44">
        <v>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>
        <v>9</v>
      </c>
      <c r="B23" s="19" t="s">
        <v>59</v>
      </c>
      <c r="C23" s="19" t="s">
        <v>60</v>
      </c>
      <c r="D23" s="19"/>
      <c r="E23" s="20">
        <v>2</v>
      </c>
      <c r="F23" s="48" t="s">
        <v>61</v>
      </c>
      <c r="G23" s="49" t="s">
        <v>62</v>
      </c>
      <c r="H23" s="20">
        <v>2</v>
      </c>
      <c r="I23" s="21">
        <v>3.95</v>
      </c>
      <c r="J23" s="43">
        <f>BillOfMaterials!$E23*BillOfMaterials!$I23</f>
        <v>7.9</v>
      </c>
      <c r="K23" s="44">
        <v>7.9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2">
        <v>10</v>
      </c>
      <c r="B24" s="23" t="s">
        <v>63</v>
      </c>
      <c r="C24" s="23" t="s">
        <v>64</v>
      </c>
      <c r="D24" s="23"/>
      <c r="E24" s="24">
        <v>2</v>
      </c>
      <c r="F24" s="47" t="s">
        <v>65</v>
      </c>
      <c r="G24" s="47" t="s">
        <v>66</v>
      </c>
      <c r="H24" s="24">
        <v>11</v>
      </c>
      <c r="I24" s="25">
        <v>1.94</v>
      </c>
      <c r="J24" s="43">
        <f>BillOfMaterials!$E24*BillOfMaterials!$I24</f>
        <v>3.88</v>
      </c>
      <c r="K24" s="43">
        <f>BillOfMaterials!$E24*BillOfMaterials!$I24</f>
        <v>3.88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/>
      <c r="B25" s="19"/>
      <c r="C25" s="19"/>
      <c r="D25" s="19"/>
      <c r="E25" s="20"/>
      <c r="F25" s="20"/>
      <c r="G25" s="20"/>
      <c r="H25" s="20"/>
      <c r="I25" s="21"/>
      <c r="J25" s="43">
        <f>BillOfMaterials!$E25*BillOfMaterials!$I25</f>
        <v>0</v>
      </c>
      <c r="K25" s="4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6"/>
      <c r="B26" s="26" t="s">
        <v>19</v>
      </c>
      <c r="C26" s="26"/>
      <c r="D26" s="26"/>
      <c r="E26" s="27">
        <f>SUBTOTAL(109,BillOfMaterials!$E$15:$E$25)</f>
        <v>16</v>
      </c>
      <c r="F26" s="27"/>
      <c r="G26" s="27"/>
      <c r="H26" s="27"/>
      <c r="I26" s="28"/>
      <c r="J26" s="45">
        <f>SUBTOTAL(109,BillOfMaterials!$J$15:$J$25)</f>
        <v>154.16999999999999</v>
      </c>
      <c r="K26" s="4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G16" r:id="rId1"/>
    <hyperlink ref="F18" r:id="rId2"/>
    <hyperlink ref="G18" r:id="rId3"/>
    <hyperlink ref="F19" r:id="rId4"/>
    <hyperlink ref="G19" r:id="rId5"/>
    <hyperlink ref="F20" r:id="rId6"/>
    <hyperlink ref="G17" r:id="rId7"/>
    <hyperlink ref="F17" r:id="rId8"/>
    <hyperlink ref="F16" display="http://www.miniinthebox.com/nl/encoder-code-switch-digitale-potentiometer_p5091497.html?currency=EUR&amp;litb_from=paid_adwords_shopping&amp;utm_source=google_shopping&amp;utm_medium=cpc&amp;adword_mt=&amp;adword_ct=154153035283&amp;adword_kw=&amp;adword_pos=1o2&amp;adword_pl=&amp;adword_ne"/>
    <hyperlink ref="G22" r:id="rId9"/>
    <hyperlink ref="F22" r:id="rId10"/>
    <hyperlink ref="F23" r:id="rId11"/>
    <hyperlink ref="G23" r:id="rId12"/>
    <hyperlink ref="F21" r:id="rId13"/>
    <hyperlink ref="F15" r:id="rId14"/>
    <hyperlink ref="G15" r:id="rId15"/>
    <hyperlink ref="F24" r:id="rId16"/>
    <hyperlink ref="G24" r:id="rId17"/>
  </hyperlinks>
  <pageMargins left="0.7" right="0.7" top="0.75" bottom="0.75" header="0.3" footer="0.3"/>
  <drawing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D13" sqref="D13"/>
    </sheetView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29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0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1" t="s">
        <v>3</v>
      </c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1" t="s">
        <v>11</v>
      </c>
      <c r="B6" s="31" t="s">
        <v>22</v>
      </c>
      <c r="C6" s="31" t="s">
        <v>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2"/>
      <c r="B7" s="33"/>
      <c r="C7" s="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4"/>
      <c r="B8" s="35"/>
      <c r="C8" s="3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37"/>
      <c r="B9" s="38"/>
      <c r="C9" s="3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0"/>
      <c r="B10" s="41"/>
      <c r="C10" s="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37"/>
      <c r="B11" s="38"/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0"/>
      <c r="B12" s="41"/>
      <c r="C12" s="4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37"/>
      <c r="B13" s="38"/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0"/>
      <c r="B14" s="41"/>
      <c r="C14" s="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37"/>
      <c r="B15" s="38"/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0"/>
      <c r="B16" s="41"/>
      <c r="C16" s="4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7"/>
      <c r="B17" s="38"/>
      <c r="C17" s="3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0"/>
      <c r="B18" s="41"/>
      <c r="C18" s="4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7"/>
      <c r="B19" s="38"/>
      <c r="C19" s="3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0"/>
      <c r="B20" s="41"/>
      <c r="C20" s="4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7"/>
      <c r="B21" s="38"/>
      <c r="C21" s="3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0"/>
      <c r="B22" s="41"/>
      <c r="C22" s="4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37"/>
      <c r="B23" s="38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0"/>
      <c r="B24" s="41"/>
      <c r="C24" s="4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37"/>
      <c r="B25" s="38"/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0"/>
      <c r="B26" s="41"/>
      <c r="C26" s="4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Teerlinck</dc:creator>
  <cp:lastModifiedBy>Sam Teerlinck</cp:lastModifiedBy>
  <dcterms:created xsi:type="dcterms:W3CDTF">2017-03-10T10:55:57Z</dcterms:created>
  <dcterms:modified xsi:type="dcterms:W3CDTF">2017-08-14T16:09:14Z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d5a9f9f8-a4f9-485e-815e-f8b743f2489f</vt:lpwstr>
  </property>
</Properties>
</file>