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school\project\"/>
    </mc:Choice>
  </mc:AlternateContent>
  <xr:revisionPtr revIDLastSave="0" documentId="13_ncr:1_{A861D5BB-ED63-41D1-BF33-FEDD1CC9A632}" xr6:coauthVersionLast="36" xr6:coauthVersionMax="36" xr10:uidLastSave="{00000000-0000-0000-0000-000000000000}"/>
  <bookViews>
    <workbookView xWindow="0" yWindow="0" windowWidth="23040" windowHeight="9060" tabRatio="500" xr2:uid="{00000000-000D-0000-FFFF-FFFF00000000}"/>
  </bookViews>
  <sheets>
    <sheet name="BillOfMaterials" sheetId="1" r:id="rId1"/>
    <sheet name="Revisions" sheetId="2" r:id="rId2"/>
    <sheet name="Exampl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6" i="1" l="1"/>
  <c r="J25" i="1"/>
  <c r="J22" i="1"/>
  <c r="J15" i="1" l="1"/>
  <c r="M11" i="3"/>
  <c r="N31" i="3" s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7" i="1"/>
  <c r="J18" i="1"/>
  <c r="J19" i="1"/>
  <c r="J20" i="1"/>
  <c r="J21" i="1"/>
  <c r="J23" i="1"/>
  <c r="J24" i="1"/>
  <c r="E26" i="1"/>
  <c r="C8" i="1" s="1"/>
  <c r="C9" i="1" l="1"/>
  <c r="M31" i="3"/>
  <c r="E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0" authorId="0" shapeId="0" xr:uid="{00000000-0006-0000-0200-000001000000}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 xr:uid="{00000000-0006-0000-0200-000002000000}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 xr:uid="{00000000-0006-0000-0200-000003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<sst xmlns="http://schemas.openxmlformats.org/spreadsheetml/2006/main" count="219" uniqueCount="117">
  <si>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</si>
  <si>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</si>
  <si>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</si>
  <si>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</si>
  <si>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</si>
  <si>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</si>
  <si>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</si>
  <si>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</si>
  <si>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</si>
  <si>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</si>
  <si>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</si>
  <si>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</si>
  <si>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</si>
  <si>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</si>
  <si>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</si>
  <si>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</si>
  <si>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</si>
  <si>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</si>
  <si>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</si>
  <si>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</si>
  <si>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</si>
  <si>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Revision Summary</t>
  </si>
  <si>
    <t>Approval Date</t>
  </si>
  <si>
    <t>Bill of Materials for LEGO® Design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</si>
  <si>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</si>
  <si>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</si>
  <si>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</si>
  <si>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</si>
  <si>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</si>
  <si>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</si>
  <si>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</si>
  <si>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</si>
  <si>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</si>
  <si>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</si>
  <si>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</si>
  <si>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</si>
  <si>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</si>
  <si>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</si>
  <si>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</si>
  <si>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</si>
  <si>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</si>
  <si>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</si>
  <si>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</si>
  <si>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</si>
  <si>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</si>
  <si>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</si>
  <si>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</si>
  <si>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</si>
  <si>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</si>
  <si>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</si>
  <si>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</si>
  <si>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</si>
  <si>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</si>
  <si>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</si>
  <si>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</si>
  <si>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</si>
  <si>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</si>
  <si>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</si>
  <si>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</si>
  <si>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</si>
  <si>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</si>
  <si>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</si>
  <si>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</si>
  <si>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</si>
  <si>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</si>
  <si>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</si>
  <si>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</si>
  <si>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</si>
  <si>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(picture can only be added with END delivery of project!)</t>
  </si>
  <si>
    <t>Whenever there are things that change in the original BOM you note this down here!</t>
  </si>
  <si>
    <t>EXAMPLE on how to list parts of your project</t>
  </si>
  <si>
    <t>Raspberry Pi 3 model B</t>
  </si>
  <si>
    <t>https://www.conrad.be/p/raspberry-pi-raspberry-pi-3-model-b-raspberry-pi-3b-raspberry-pi-3-model-b-1668026?WT.srch=1&amp;gclid=Cj0KCQiA5Y3kBRDwARIsAEwloL4gykdKEeq_2kSQDvxcxZxGA01wjtRdc80gOtarl66U4UTTEnERl_MaAv3ZEALw_wcB&amp;insert=8J&amp;t=1&amp;tid=1707699513_75075383468_aud-168360636538:pla-301804009096_pla-1668026&amp;utm_campaign=&amp;utm_content=&amp;utm_medium=&amp;utm_source=&amp;utm_term=</t>
  </si>
  <si>
    <t>Raspberry Pi om sensoren uittelezen</t>
  </si>
  <si>
    <t>temperatuur buiten uitlezen</t>
  </si>
  <si>
    <t>https://hackerstore.nl/Artikel/18</t>
  </si>
  <si>
    <t>https://www.reichelt.com/be/nl/temperatuursensor-0-100-c-to92-lm-35-dz-p109402.html?PROVID=2788&amp;gclid=Cj0KCQiA5Y3kBRDwARIsAEwloL7keAlEkcSjLA59ACYbDT8VZQMGU1KT_RNYdo5qajyEl9bMV_yubxIaAtzQEALw_wcB&amp;&amp;r=1</t>
  </si>
  <si>
    <t>om plaat te verschuiven</t>
  </si>
  <si>
    <t>lcd display iic / i2c</t>
  </si>
  <si>
    <t>ip adres weergeven</t>
  </si>
  <si>
    <t>https://www.grandado.com/products/geekcreit%C2%AE-iic-i2c-1602-blauwe-achtergrondverlichting-lcd-displaymodule-voor-arduino?gclid=Cj0KCQiA5Y3kBRDwARIsAEwloL7GUW7YIiNCLjkI-t5kwT6GF0F179Ss0HX2y2vOVxBUvH0HDWpc0MQaAt7cEALw_wcB</t>
  </si>
  <si>
    <t>https://www.dx.com/nl/p/i2c-iic-lcd-1602-display-module-with-white-backlight-4-pin-cable-for-arduino-raspberry-pi-2050450?tc=EUR&amp;ta=BE&amp;gclid=Cj0KCQiA5Y3kBRDwARIsAEwloL7pRKVbhUa9Ykp5paCuwCthdhKs4D1HHMPM_tekDn3RNNDdD3K7b6oaAqt_EALw_wcB#.XIQD2ShKhPY</t>
  </si>
  <si>
    <t>1nmct1</t>
  </si>
  <si>
    <t>Verbeke</t>
  </si>
  <si>
    <t>Désirée</t>
  </si>
  <si>
    <t>https://opencircuit.nl/Product/13501/Water-Level-Sensor</t>
  </si>
  <si>
    <t>https://hackerstore.nl/Artikel/159</t>
  </si>
  <si>
    <t xml:space="preserve">Om te bekijken als er iemand in het zwembad zit of op het grasplaat staat </t>
  </si>
  <si>
    <t>Proximity sensor</t>
  </si>
  <si>
    <t>Om te zien als de grasplaat goed zit of niet.</t>
  </si>
  <si>
    <t>temperatuur sensor lm35</t>
  </si>
  <si>
    <t>Stappenmotor</t>
  </si>
  <si>
    <t>https://www.digikey.be/product-detail/en/adafruit-industries-llc/858/1528-1366-ND/5629414?utm_adgroup=Motors%2C+Solenoids%2C+Driver+Boards%2FModules&amp;mkwid=sl3wE6JlT&amp;pcrid=294739556063&amp;pkw=&amp;pmt=&amp;pdv=c&amp;gclid=CjwKCAjw0N3nBRBvEiwAHMwvNqQAtmSTegQw5o1uJb5II7ABQSY5sZ2iPhu3OFN99GtFiiICoFK8HhoCWnoQAvD_BwE</t>
  </si>
  <si>
    <t>https://www.conrad.be/p/stappenmotor-met-uln2003-velleman-vma401-geschikt-voor-arduino-boards-arduino-arduino-uno-fayaduino-freeduino-se-096841?WT.srch=1&amp;gclid=CjwKCAjw0N3nBRBvEiwAHMwvNt4CWQfyYldtvtrr7I3jFZB-0FW87o5kNtw36jZxIel4-pT9UN7OwRoC4TQQAvD_BwE&amp;insert=8J&amp;t=1&amp;tid=1707699513_75075403188_pla-296080089822_pla-123%2096841&amp;utm_campaign=&amp;utm_content=&amp;utm_medium=&amp;utm_source=&amp;utm_term=&amp;vat=true</t>
  </si>
  <si>
    <t>PIR</t>
  </si>
  <si>
    <t>https://www.hobbyelectronica.nl/product/hc-sr501-pir-bewegingssensor-infrarood/?gclid=CjwKCAjw0N3nBRBvEiwAHMwvNvot-6PfFU-ak5m-ZML-NyrcJsKKZZE1ywMDMGQWECoThT4sw5DtRxoC6CwQAvD_BwE</t>
  </si>
  <si>
    <t>https://www.conrad.be/p/iduino-pir-bewegingssensormodule-1-stuks-se062-5-vdc-1485335?WT.srch=1&amp;gclid=CjwKCAjw0N3nBRBvEiwAHMwvNijrY_ZWh7uwAxTmOUoYnDRiryosD76MpySxSp6AatANLPG6OtgIkxoCBBsQAvD_BwE&amp;insert=8J&amp;t=1&amp;tid=1707699513_68142367353_pla-301786477380_pla-123%201485335&amp;utm_campaign=&amp;utm_content=&amp;utm_medium=&amp;utm_source=&amp;utm_term=&amp;vat=true</t>
  </si>
  <si>
    <t>om het paneel te kunnen verschuiven</t>
  </si>
  <si>
    <t>aandrijfriem</t>
  </si>
  <si>
    <t>https://reprapworld.nl/products/mechanisch/tandriemen/gt2x9_mm_glass_fiber_versterkte_aandrijfriem_per_meter/?f=gs&amp;mkwid=svddYzcwh_dc|pcrid|301315843187|pkw||pmt||slid||prid|1582&amp;pgrid=58873544103&amp;ptaid=pla-296303633664&amp;gclid=CjwKCAjw0N3nBRBvEiwAHMwvNk0ZZeKQ3jziRVZi1t6lj90eR238zCnx-Z29M_0Bw73XYbO36FK9FxoCLL0QAvD_BwE</t>
  </si>
  <si>
    <t>om het paneel vooruit te trekken</t>
  </si>
  <si>
    <t>https://www.hobbyelectronica.nl/product/timing-belt-3d-printer-2mm-pitch-6-mm-lengte-1-meter/?gclid=CjwKCAjw0N3nBRBvEiwAHMwvNpAgSiTsLUmiePO0oTneq0E6P9oEMMikcPXV8x-FCclrA-im7AjPfhoCtQ0QAvD_BwE</t>
  </si>
  <si>
    <t>pulleys van 5 mm</t>
  </si>
  <si>
    <t>om aan de motor te steken zodat de aandrijfriem gemonteerd kan worden</t>
  </si>
  <si>
    <t>https://www.charlies3dt.com/nl/tandriem-pulleys/4-gt2-20t-pulley-5-mm-aluminium.html</t>
  </si>
  <si>
    <t>https://3dprinteronderdelen.nl/gt2-36-teeth-pulley-5mm-as.html?gclid=CjwKCAjw0N3nBRBvEiwAHMwvNip3y_cQhmCQDb1ocZlx_DQNZESkP-NalqVMi0YtyRVS2Za1u2IcbxoCe1QQAvD_BwE</t>
  </si>
  <si>
    <t>Lineaire gelijders</t>
  </si>
  <si>
    <t>https://reprapworld.nl/products/mechanisch/buizen_en_stangen/8_mm_zacht_staal_gladde_staaf_100_cm/?search/</t>
  </si>
  <si>
    <t>https://reprapworld.nl/products/mechanisch/lineaire_geleiding/lineaire_schuifgeleider_scs8uu_8mm/?search/</t>
  </si>
  <si>
    <t>Lineaire schuifgeleiders</t>
  </si>
  <si>
    <t>om op de lineaire gelijder te plaatsen indien dit niet erbij zit</t>
  </si>
  <si>
    <t>https://www.123-3d.nl/123-3D-SCS8UU-lineaire-kogellager-i1562-t344.html?mkwid=sAcVlVpL1_dc%7Cpcrid%7C253078691695%7Cpkw%7C%7Cpmt%7C%7Cslid%7C%7Cprid%7CDME00033_8719128320489_&amp;pgrid=53451807518&amp;ptaid=pla-403002407750&amp;gclid=Cj0KCQjwi43oBRDBARIsAExSRQHsmj1_3THmrjHweVFWueUzpfpwjFKtvWaYAuB2xQ6CP8okpqhjOl0aAi26EALw_wcB</t>
  </si>
  <si>
    <t>https://www.123-3d.nl/3D-printer-onderdelen/Mechanica/Geleiders-p344.html</t>
  </si>
  <si>
    <t>voor constructie te maken</t>
  </si>
  <si>
    <t>mdf plaat 8mm</t>
  </si>
  <si>
    <t>https://www.hubo.be/nl/p/mdf-plaat-122x61-cm-8mm/133812.html?gclid=Cj0KCQjwi43oBRDBARIsAExSRQEOCjQPV7HX8j_Qn6Y8iw_zJ6lMMsZkg6RdsFnnypijUh0SbSqOkHgaAgFsEALw_wcB</t>
  </si>
  <si>
    <t>https://www.gamma.be/nl/assortiment/mdf-plaat-244x122-cm-8-mm/p/B206131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</si>
</sst>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8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D3DDEE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D3DDEE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9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7" fillId="3" borderId="0" xfId="1" applyFill="1" applyAlignment="1">
      <alignment horizontal="center" vertical="top"/>
    </xf>
    <xf numFmtId="0" fontId="17" fillId="0" borderId="0" xfId="1" applyAlignment="1"/>
    <xf numFmtId="0" fontId="8" fillId="6" borderId="0" xfId="0" applyFont="1" applyFill="1" applyAlignment="1">
      <alignment horizontal="left" vertical="top"/>
    </xf>
    <xf numFmtId="0" fontId="8" fillId="6" borderId="0" xfId="0" applyFont="1" applyFill="1" applyAlignment="1">
      <alignment vertical="top" wrapText="1"/>
    </xf>
    <xf numFmtId="0" fontId="8" fillId="6" borderId="0" xfId="0" applyFont="1" applyFill="1" applyAlignment="1">
      <alignment horizontal="center" vertical="top"/>
    </xf>
    <xf numFmtId="0" fontId="17" fillId="6" borderId="0" xfId="1" applyFill="1" applyAlignment="1">
      <alignment horizontal="center" vertical="top"/>
    </xf>
    <xf numFmtId="168" fontId="8" fillId="6" borderId="0" xfId="0" applyNumberFormat="1" applyFont="1" applyFill="1" applyAlignment="1">
      <alignment vertical="top"/>
    </xf>
    <xf numFmtId="165" fontId="8" fillId="7" borderId="0" xfId="0" applyNumberFormat="1" applyFont="1" applyFill="1" applyBorder="1" applyAlignment="1">
      <alignment horizontal="center" vertical="top"/>
    </xf>
    <xf numFmtId="165" fontId="2" fillId="7" borderId="0" xfId="0" applyNumberFormat="1" applyFont="1" applyFill="1" applyBorder="1" applyAlignment="1">
      <alignment horizontal="center" vertical="top"/>
    </xf>
    <xf numFmtId="0" fontId="2" fillId="8" borderId="0" xfId="0" applyFont="1" applyFill="1"/>
    <xf numFmtId="0" fontId="0" fillId="8" borderId="0" xfId="0" applyFont="1" applyFill="1" applyAlignment="1"/>
    <xf numFmtId="0" fontId="8" fillId="9" borderId="0" xfId="0" applyFont="1" applyFill="1" applyAlignment="1">
      <alignment horizontal="left" vertical="top"/>
    </xf>
    <xf numFmtId="0" fontId="8" fillId="9" borderId="0" xfId="0" applyFont="1" applyFill="1" applyAlignment="1">
      <alignment vertical="top" wrapText="1"/>
    </xf>
    <xf numFmtId="0" fontId="8" fillId="9" borderId="0" xfId="0" applyFont="1" applyFill="1" applyAlignment="1">
      <alignment horizontal="center" vertical="top"/>
    </xf>
    <xf numFmtId="0" fontId="17" fillId="9" borderId="0" xfId="1" applyFill="1" applyAlignment="1">
      <alignment horizontal="center" vertical="top"/>
    </xf>
    <xf numFmtId="168" fontId="8" fillId="9" borderId="0" xfId="0" applyNumberFormat="1" applyFont="1" applyFill="1" applyAlignment="1">
      <alignment vertical="top"/>
    </xf>
    <xf numFmtId="165" fontId="8" fillId="10" borderId="0" xfId="0" applyNumberFormat="1" applyFont="1" applyFill="1" applyBorder="1" applyAlignment="1">
      <alignment horizontal="center" vertical="top"/>
    </xf>
    <xf numFmtId="165" fontId="2" fillId="10" borderId="0" xfId="0" applyNumberFormat="1" applyFont="1" applyFill="1" applyBorder="1" applyAlignment="1">
      <alignment horizontal="center" vertical="top"/>
    </xf>
    <xf numFmtId="0" fontId="2" fillId="11" borderId="0" xfId="0" applyFont="1" applyFill="1"/>
    <xf numFmtId="0" fontId="0" fillId="11" borderId="0" xfId="0" applyFont="1" applyFill="1" applyAlignment="1"/>
    <xf numFmtId="0" fontId="8" fillId="12" borderId="0" xfId="0" applyFont="1" applyFill="1" applyAlignment="1">
      <alignment horizontal="left" vertical="top"/>
    </xf>
    <xf numFmtId="0" fontId="8" fillId="12" borderId="0" xfId="0" applyFont="1" applyFill="1" applyAlignment="1">
      <alignment vertical="top" wrapText="1"/>
    </xf>
    <xf numFmtId="0" fontId="8" fillId="12" borderId="0" xfId="0" applyFont="1" applyFill="1" applyAlignment="1">
      <alignment horizontal="center" vertical="top"/>
    </xf>
    <xf numFmtId="0" fontId="17" fillId="11" borderId="0" xfId="1" applyFill="1" applyAlignment="1"/>
    <xf numFmtId="168" fontId="8" fillId="12" borderId="0" xfId="0" applyNumberFormat="1" applyFont="1" applyFill="1" applyAlignment="1">
      <alignment vertical="top"/>
    </xf>
    <xf numFmtId="0" fontId="8" fillId="13" borderId="0" xfId="0" applyFont="1" applyFill="1" applyAlignment="1">
      <alignment horizontal="left" vertical="top"/>
    </xf>
    <xf numFmtId="0" fontId="8" fillId="13" borderId="0" xfId="0" applyFont="1" applyFill="1" applyAlignment="1">
      <alignment vertical="top" wrapText="1"/>
    </xf>
    <xf numFmtId="0" fontId="8" fillId="13" borderId="0" xfId="0" applyFont="1" applyFill="1" applyAlignment="1">
      <alignment horizontal="center" vertical="top"/>
    </xf>
    <xf numFmtId="0" fontId="17" fillId="13" borderId="0" xfId="1" applyFill="1" applyAlignment="1">
      <alignment horizontal="center" vertical="top"/>
    </xf>
    <xf numFmtId="168" fontId="8" fillId="13" borderId="0" xfId="0" applyNumberFormat="1" applyFont="1" applyFill="1" applyAlignment="1">
      <alignment vertical="top"/>
    </xf>
    <xf numFmtId="0" fontId="17" fillId="8" borderId="0" xfId="1" applyFill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4FDC8D16-5E07-4A51-85A6-A51B7226F7F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129540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6084EE76-714C-4469-9D40-F66AE56DF1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129540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DB286B0-5F38-4B29-B514-B3099BE10C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0808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129540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81E76788-8E0F-40F0-8A04-0813520A68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0808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129540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828C36F7-C9C9-4118-B9D5-D6748028F69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0808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129540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D8237835-C9FE-4F40-A4C7-2E96F12106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0808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129540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DDDD01A1-8398-46BB-8C9A-9733037BB3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0808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129540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E03682DD-404D-4F2A-BCB7-1A9FBB8D2AB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308080" cy="122453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B80B8BCD-92D8-4928-9692-057352E92C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B41158B3-C1F8-44FC-A9E7-38CADA7AAA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E8EC2457-9E57-49DB-B578-929E892AC9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8789562B-F635-4F1E-A31A-617296DB04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FB1F5D7D-6835-4F21-9429-8B78C3D51D2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BCDC5FBB-1BAE-4B3A-AB01-3E0B8EA39E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15240</xdr:colOff>
      <xdr:row>26</xdr:row>
      <xdr:rowOff>510540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8E629159-6021-488A-9F4A-011C574DCF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2702540" cy="127025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gikey.be/product-detail/en/adafruit-industries-llc/858/1528-1366-ND/5629414?utm_adgroup=Motors%2C+Solenoids%2C+Driver+Boards%2FModules&amp;mkwid=sl3wE6JlT&amp;pcrid=294739556063&amp;pkw=&amp;pmt=&amp;pdv=c&amp;gclid=CjwKCAjw0N3nBRBvEiwAHMwvNqQAtmSTegQw5o1uJb5II7ABQSY5sZ2iPhu3OFN99GtFiiICoFK8HhoCWnoQAvD_BwE" TargetMode="External"/><Relationship Id="rId13" Type="http://schemas.openxmlformats.org/officeDocument/2006/relationships/hyperlink" Target="https://www.hobbyelectronica.nl/product/timing-belt-3d-printer-2mm-pitch-6-mm-lengte-1-meter/?gclid=CjwKCAjw0N3nBRBvEiwAHMwvNpAgSiTsLUmiePO0oTneq0E6P9oEMMikcPXV8x-FCclrA-im7AjPfhoCtQ0QAvD_BwE" TargetMode="External"/><Relationship Id="rId18" Type="http://schemas.openxmlformats.org/officeDocument/2006/relationships/hyperlink" Target="https://www.123-3d.nl/123-3D-SCS8UU-lineaire-kogellager-i1562-t344.html?mkwid=sAcVlVpL1_dc%7Cpcrid%7C253078691695%7Cpkw%7C%7Cpmt%7C%7Cslid%7C%7Cprid%7CDME00033_8719128320489_&amp;pgrid=53451807518&amp;ptaid=pla-403002407750&amp;gclid=Cj0KCQjwi43oBRDBARIsAExSRQHsmj1_3THmrjHweVFWueUzpfpwjFKtvWaYAuB2xQ6CP8okpqhjOl0aAi26EALw_wcB" TargetMode="External"/><Relationship Id="rId3" Type="http://schemas.openxmlformats.org/officeDocument/2006/relationships/hyperlink" Target="https://www.reichelt.com/be/nl/temperatuursensor-0-100-c-to92-lm-35-dz-p109402.html?PROVID=2788&amp;gclid=Cj0KCQiA5Y3kBRDwARIsAEwloL7keAlEkcSjLA59ACYbDT8VZQMGU1KT_RNYdo5qajyEl9bMV_yubxIaAtzQEALw_wcB&amp;&amp;r=1" TargetMode="External"/><Relationship Id="rId21" Type="http://schemas.openxmlformats.org/officeDocument/2006/relationships/hyperlink" Target="https://www.gamma.be/nl/assortiment/mdf-plaat-244x122-cm-8-mm/p/B206131" TargetMode="External"/><Relationship Id="rId7" Type="http://schemas.openxmlformats.org/officeDocument/2006/relationships/hyperlink" Target="https://hackerstore.nl/Artikel/159" TargetMode="External"/><Relationship Id="rId12" Type="http://schemas.openxmlformats.org/officeDocument/2006/relationships/hyperlink" Target="https://reprapworld.nl/products/mechanisch/tandriemen/gt2x9_mm_glass_fiber_versterkte_aandrijfriem_per_meter/?f=gs&amp;mkwid=svddYzcwh_dc|pcrid|301315843187|pkw||pmt||slid||prid|1582&amp;pgrid=58873544103&amp;ptaid=pla-296303633664&amp;gclid=CjwKCAjw0N3nBRBvEiwAHMwvNk0ZZeKQ3jziRVZi1t6lj90eR238zCnx-Z29M_0Bw73XYbO36FK9FxoCLL0QAvD_BwE" TargetMode="External"/><Relationship Id="rId17" Type="http://schemas.openxmlformats.org/officeDocument/2006/relationships/hyperlink" Target="https://reprapworld.nl/products/mechanisch/lineaire_geleiding/lineaire_schuifgeleider_scs8uu_8mm/?search/" TargetMode="External"/><Relationship Id="rId2" Type="http://schemas.openxmlformats.org/officeDocument/2006/relationships/hyperlink" Target="https://hackerstore.nl/Artikel/18" TargetMode="External"/><Relationship Id="rId16" Type="http://schemas.openxmlformats.org/officeDocument/2006/relationships/hyperlink" Target="https://reprapworld.nl/products/mechanisch/buizen_en_stangen/8_mm_zacht_staal_gladde_staaf_100_cm/?search/" TargetMode="External"/><Relationship Id="rId20" Type="http://schemas.openxmlformats.org/officeDocument/2006/relationships/hyperlink" Target="https://www.hubo.be/nl/p/mdf-plaat-122x61-cm-8mm/133812.html?gclid=Cj0KCQjwi43oBRDBARIsAExSRQEOCjQPV7HX8j_Qn6Y8iw_zJ6lMMsZkg6RdsFnnypijUh0SbSqOkHgaAgFsEALw_wcB" TargetMode="External"/><Relationship Id="rId1" Type="http://schemas.openxmlformats.org/officeDocument/2006/relationships/hyperlink" Target="https://www.conrad.be/p/raspberry-pi-raspberry-pi-3-model-b-raspberry-pi-3b-raspberry-pi-3-model-b-1668026?WT.srch=1&amp;gclid=Cj0KCQiA5Y3kBRDwARIsAEwloL4gykdKEeq_2kSQDvxcxZxGA01wjtRdc80gOtarl66U4UTTEnERl_MaAv3ZEALw_wcB&amp;insert=8J&amp;t=1&amp;tid=1707699513_75075383468_aud-168360636538:pla-301804009096_pla-1668026&amp;utm_campaign=&amp;utm_content=&amp;utm_medium=&amp;utm_source=&amp;utm_term=" TargetMode="External"/><Relationship Id="rId6" Type="http://schemas.openxmlformats.org/officeDocument/2006/relationships/hyperlink" Target="https://opencircuit.nl/Product/13501/Water-Level-Sensor" TargetMode="External"/><Relationship Id="rId11" Type="http://schemas.openxmlformats.org/officeDocument/2006/relationships/hyperlink" Target="https://www.conrad.be/p/iduino-pir-bewegingssensormodule-1-stuks-se062-5-vdc-1485335?WT.srch=1&amp;gclid=CjwKCAjw0N3nBRBvEiwAHMwvNijrY_ZWh7uwAxTmOUoYnDRiryosD76MpySxSp6AatANLPG6OtgIkxoCBBsQAvD_BwE&amp;insert=8J&amp;t=1&amp;tid=1707699513_68142367353_pla-301786477380_pla-123%201485335&amp;utm_campaign=&amp;utm_content=&amp;utm_medium=&amp;utm_source=&amp;utm_term=&amp;vat=true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s://www.dx.com/nl/p/i2c-iic-lcd-1602-display-module-with-white-backlight-4-pin-cable-for-arduino-raspberry-pi-2050450?tc=EUR&amp;ta=BE&amp;gclid=Cj0KCQiA5Y3kBRDwARIsAEwloL7pRKVbhUa9Ykp5paCuwCthdhKs4D1HHMPM_tekDn3RNNDdD3K7b6oaAqt_EALw_wcB" TargetMode="External"/><Relationship Id="rId15" Type="http://schemas.openxmlformats.org/officeDocument/2006/relationships/hyperlink" Target="https://3dprinteronderdelen.nl/gt2-36-teeth-pulley-5mm-as.html?gclid=CjwKCAjw0N3nBRBvEiwAHMwvNip3y_cQhmCQDb1ocZlx_DQNZESkP-NalqVMi0YtyRVS2Za1u2IcbxoCe1QQAvD_BwE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s://www.hobbyelectronica.nl/product/hc-sr501-pir-bewegingssensor-infrarood/?gclid=CjwKCAjw0N3nBRBvEiwAHMwvNvot-6PfFU-ak5m-ZML-NyrcJsKKZZE1ywMDMGQWECoThT4sw5DtRxoC6CwQAvD_BwE" TargetMode="External"/><Relationship Id="rId19" Type="http://schemas.openxmlformats.org/officeDocument/2006/relationships/hyperlink" Target="https://www.123-3d.nl/3D-printer-onderdelen/Mechanica/Geleiders-p344.html" TargetMode="External"/><Relationship Id="rId4" Type="http://schemas.openxmlformats.org/officeDocument/2006/relationships/hyperlink" Target="https://www.grandado.com/products/geekcreit%C2%AE-iic-i2c-1602-blauwe-achtergrondverlichting-lcd-displaymodule-voor-arduino?gclid=Cj0KCQiA5Y3kBRDwARIsAEwloL7GUW7YIiNCLjkI-t5kwT6GF0F179Ss0HX2y2vOVxBUvH0HDWpc0MQaAt7cEALw_wcB" TargetMode="External"/><Relationship Id="rId9" Type="http://schemas.openxmlformats.org/officeDocument/2006/relationships/hyperlink" Target="https://www.conrad.be/p/stappenmotor-met-uln2003-velleman-vma401-geschikt-voor-arduino-boards-arduino-arduino-uno-fayaduino-freeduino-se-096841?WT.srch=1&amp;gclid=CjwKCAjw0N3nBRBvEiwAHMwvNt4CWQfyYldtvtrr7I3jFZB-0FW87o5kNtw36jZxIel4-pT9UN7OwRoC4TQQAvD_BwE&amp;insert=8J&amp;t=1&amp;tid=1707699513_75075403188_pla-296080089822_pla-123%2096841&amp;utm_campaign=&amp;utm_content=&amp;utm_medium=&amp;utm_source=&amp;utm_term=&amp;vat=true" TargetMode="External"/><Relationship Id="rId14" Type="http://schemas.openxmlformats.org/officeDocument/2006/relationships/hyperlink" Target="https://www.charlies3dt.com/nl/tandriem-pulleys/4-gt2-20t-pulley-5-mm-aluminium.html" TargetMode="External"/><Relationship Id="rId22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showGridLines="0" tabSelected="1" topLeftCell="A13" zoomScale="115" zoomScaleNormal="115" workbookViewId="0">
      <selection activeCell="G28" sqref="G28"/>
    </sheetView>
  </sheetViews>
  <sheetFormatPr defaultColWidth="15.19921875" defaultRowHeight="15" customHeight="1"/>
  <cols>
    <col min="1" max="1" width="8" customWidth="1"/>
    <col min="2" max="2" width="24" customWidth="1"/>
    <col min="3" max="3" width="19.296875" customWidth="1"/>
    <col min="4" max="4" width="8.69921875" customWidth="1"/>
    <col min="5" max="5" width="3.69921875" bestFit="1" customWidth="1"/>
    <col min="6" max="6" width="20.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82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83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84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BillOfMaterials!$E$26</f>
        <v>16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BillOfMaterials!$J$26</f>
        <v>100.19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68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84" customFormat="1" ht="49.5" customHeight="1">
      <c r="A15" s="76">
        <v>1</v>
      </c>
      <c r="B15" s="77" t="s">
        <v>71</v>
      </c>
      <c r="C15" s="77" t="s">
        <v>73</v>
      </c>
      <c r="D15" s="77">
        <v>1</v>
      </c>
      <c r="E15" s="78">
        <v>1</v>
      </c>
      <c r="F15" s="79" t="s">
        <v>72</v>
      </c>
      <c r="G15" s="78"/>
      <c r="H15" s="78">
        <v>1</v>
      </c>
      <c r="I15" s="80">
        <v>39.9</v>
      </c>
      <c r="J15" s="81">
        <f>BillOfMaterials!$E15*BillOfMaterials!$I15</f>
        <v>39.9</v>
      </c>
      <c r="K15" s="82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s="75" customFormat="1" ht="49.5" customHeight="1">
      <c r="A16" s="67">
        <v>2</v>
      </c>
      <c r="B16" s="68" t="s">
        <v>90</v>
      </c>
      <c r="C16" s="68" t="s">
        <v>74</v>
      </c>
      <c r="D16" s="68">
        <v>1</v>
      </c>
      <c r="E16" s="69">
        <v>1</v>
      </c>
      <c r="F16" s="70" t="s">
        <v>75</v>
      </c>
      <c r="G16" s="70" t="s">
        <v>76</v>
      </c>
      <c r="H16" s="69">
        <v>1</v>
      </c>
      <c r="I16" s="71">
        <v>1.45</v>
      </c>
      <c r="J16" s="72">
        <f>BillOfMaterials!$E16*BillOfMaterials!$I16</f>
        <v>1.45</v>
      </c>
      <c r="K16" s="73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84" customFormat="1" ht="49.5" customHeight="1">
      <c r="A17" s="85">
        <v>3</v>
      </c>
      <c r="B17" s="86" t="s">
        <v>91</v>
      </c>
      <c r="C17" s="86" t="s">
        <v>77</v>
      </c>
      <c r="D17" s="86">
        <v>1</v>
      </c>
      <c r="E17" s="87">
        <v>2</v>
      </c>
      <c r="F17" s="88" t="s">
        <v>92</v>
      </c>
      <c r="G17" s="88" t="s">
        <v>93</v>
      </c>
      <c r="H17" s="87">
        <v>2</v>
      </c>
      <c r="I17" s="89">
        <v>1.75</v>
      </c>
      <c r="J17" s="81">
        <f>BillOfMaterials!$E17*BillOfMaterials!$I17</f>
        <v>3.5</v>
      </c>
      <c r="K17" s="82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s="75" customFormat="1" ht="49.5" customHeight="1">
      <c r="A18" s="90">
        <v>4</v>
      </c>
      <c r="B18" s="91" t="s">
        <v>78</v>
      </c>
      <c r="C18" s="91" t="s">
        <v>79</v>
      </c>
      <c r="D18" s="91">
        <v>1</v>
      </c>
      <c r="E18" s="92">
        <v>1</v>
      </c>
      <c r="F18" s="93" t="s">
        <v>80</v>
      </c>
      <c r="G18" s="93" t="s">
        <v>81</v>
      </c>
      <c r="H18" s="92">
        <v>1</v>
      </c>
      <c r="I18" s="94">
        <v>2.86</v>
      </c>
      <c r="J18" s="72">
        <f>BillOfMaterials!$E18*BillOfMaterials!$I18</f>
        <v>2.86</v>
      </c>
      <c r="K18" s="73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ht="49.5" customHeight="1">
      <c r="A19" s="19">
        <v>5</v>
      </c>
      <c r="B19" s="20" t="s">
        <v>88</v>
      </c>
      <c r="C19" s="20" t="s">
        <v>89</v>
      </c>
      <c r="D19" s="20">
        <v>1</v>
      </c>
      <c r="E19" s="21">
        <v>1</v>
      </c>
      <c r="F19" s="65" t="s">
        <v>85</v>
      </c>
      <c r="G19" s="65" t="s">
        <v>86</v>
      </c>
      <c r="H19" s="21">
        <v>1</v>
      </c>
      <c r="I19" s="22">
        <v>2.25</v>
      </c>
      <c r="J19" s="61">
        <f>BillOfMaterials!$E19*BillOfMaterials!$I19</f>
        <v>2.25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75" customFormat="1" ht="49.5" customHeight="1">
      <c r="A20" s="90">
        <v>6</v>
      </c>
      <c r="B20" s="91" t="s">
        <v>94</v>
      </c>
      <c r="C20" s="91" t="s">
        <v>87</v>
      </c>
      <c r="D20" s="91">
        <v>1</v>
      </c>
      <c r="E20" s="92">
        <v>1</v>
      </c>
      <c r="F20" s="95" t="s">
        <v>95</v>
      </c>
      <c r="G20" s="95" t="s">
        <v>96</v>
      </c>
      <c r="H20" s="92">
        <v>1</v>
      </c>
      <c r="I20" s="94">
        <v>6.2</v>
      </c>
      <c r="J20" s="72">
        <f>BillOfMaterials!$E20*BillOfMaterials!$I20</f>
        <v>6.2</v>
      </c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ht="49.5" customHeight="1">
      <c r="A21" s="19">
        <v>7</v>
      </c>
      <c r="B21" s="20" t="s">
        <v>106</v>
      </c>
      <c r="C21" s="20" t="s">
        <v>97</v>
      </c>
      <c r="D21" s="20">
        <v>1</v>
      </c>
      <c r="E21" s="21">
        <v>2</v>
      </c>
      <c r="F21" s="66" t="s">
        <v>107</v>
      </c>
      <c r="G21" s="66" t="s">
        <v>112</v>
      </c>
      <c r="H21" s="21">
        <v>1</v>
      </c>
      <c r="I21" s="22">
        <v>3.87</v>
      </c>
      <c r="J21" s="61">
        <f>BillOfMaterials!$E21*BillOfMaterials!$I21</f>
        <v>7.74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75" customFormat="1" ht="49.5" customHeight="1">
      <c r="A22" s="67">
        <v>8</v>
      </c>
      <c r="B22" s="68" t="s">
        <v>109</v>
      </c>
      <c r="C22" s="68" t="s">
        <v>110</v>
      </c>
      <c r="D22" s="68">
        <v>1</v>
      </c>
      <c r="E22" s="69">
        <v>4</v>
      </c>
      <c r="F22" s="95" t="s">
        <v>108</v>
      </c>
      <c r="G22" s="95" t="s">
        <v>111</v>
      </c>
      <c r="H22" s="69">
        <v>1</v>
      </c>
      <c r="I22" s="71">
        <v>3.03</v>
      </c>
      <c r="J22" s="72">
        <f>BillOfMaterials!$E22*BillOfMaterials!$I22</f>
        <v>12.12</v>
      </c>
      <c r="K22" s="73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s="84" customFormat="1" ht="49.5" customHeight="1">
      <c r="A23" s="85">
        <v>9</v>
      </c>
      <c r="B23" s="86" t="s">
        <v>98</v>
      </c>
      <c r="C23" s="86" t="s">
        <v>100</v>
      </c>
      <c r="D23" s="86">
        <v>1</v>
      </c>
      <c r="E23" s="87">
        <v>1</v>
      </c>
      <c r="F23" s="88" t="s">
        <v>99</v>
      </c>
      <c r="G23" s="88" t="s">
        <v>101</v>
      </c>
      <c r="H23" s="87">
        <v>1</v>
      </c>
      <c r="I23" s="89">
        <v>3.75</v>
      </c>
      <c r="J23" s="81">
        <f>BillOfMaterials!$E23*BillOfMaterials!$I23</f>
        <v>3.75</v>
      </c>
      <c r="K23" s="82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 s="75" customFormat="1" ht="49.5" customHeight="1">
      <c r="A24" s="67">
        <v>10</v>
      </c>
      <c r="B24" s="68" t="s">
        <v>102</v>
      </c>
      <c r="C24" s="68" t="s">
        <v>103</v>
      </c>
      <c r="D24" s="68">
        <v>1</v>
      </c>
      <c r="E24" s="69">
        <v>2</v>
      </c>
      <c r="F24" s="95" t="s">
        <v>104</v>
      </c>
      <c r="G24" s="95" t="s">
        <v>105</v>
      </c>
      <c r="H24" s="69">
        <v>2</v>
      </c>
      <c r="I24" s="71">
        <v>3.16</v>
      </c>
      <c r="J24" s="72">
        <f>BillOfMaterials!$E24*BillOfMaterials!$I24</f>
        <v>6.32</v>
      </c>
      <c r="K24" s="73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84" customFormat="1" ht="49.5" customHeight="1">
      <c r="A25" s="76">
        <v>11</v>
      </c>
      <c r="B25" s="77" t="s">
        <v>114</v>
      </c>
      <c r="C25" s="77" t="s">
        <v>113</v>
      </c>
      <c r="D25" s="77">
        <v>1</v>
      </c>
      <c r="E25" s="78">
        <v>2</v>
      </c>
      <c r="F25" s="66" t="s">
        <v>115</v>
      </c>
      <c r="G25" s="66" t="s">
        <v>116</v>
      </c>
      <c r="H25" s="78">
        <v>1</v>
      </c>
      <c r="I25" s="80">
        <v>7.05</v>
      </c>
      <c r="J25" s="72">
        <f>BillOfMaterials!$E25*BillOfMaterials!$I25</f>
        <v>14.1</v>
      </c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 ht="12.75" customHeight="1">
      <c r="A26" s="29"/>
      <c r="B26" s="29" t="s">
        <v>19</v>
      </c>
      <c r="C26" s="29"/>
      <c r="D26" s="29"/>
      <c r="E26" s="30">
        <f>SUBTOTAL(109,BillOfMaterials!$E$15:$E$24)</f>
        <v>16</v>
      </c>
      <c r="F26" s="30"/>
      <c r="G26" s="30"/>
      <c r="H26" s="30"/>
      <c r="I26" s="31"/>
      <c r="J26" s="63">
        <f>SUBTOTAL(109,BillOfMaterials!$J$15:$J$25)</f>
        <v>100.19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F15" r:id="rId1" display="https://www.conrad.be/p/raspberry-pi-raspberry-pi-3-model-b-raspberry-pi-3b-raspberry-pi-3-model-b-1668026?WT.srch=1&amp;gclid=Cj0KCQiA5Y3kBRDwARIsAEwloL4gykdKEeq_2kSQDvxcxZxGA01wjtRdc80gOtarl66U4UTTEnERl_MaAv3ZEALw_wcB&amp;insert=8J&amp;t=1&amp;tid=1707699513_75075383468_aud-168360636538:pla-301804009096_pla-1668026&amp;utm_campaign=&amp;utm_content=&amp;utm_medium=&amp;utm_source=&amp;utm_term=" xr:uid="{C0216639-EBA0-42EE-A835-C192868C9AB2}"/>
    <hyperlink ref="F16" r:id="rId2" xr:uid="{85C6571B-20C6-4678-9769-A8DAEBB744DA}"/>
    <hyperlink ref="G16" r:id="rId3" xr:uid="{64CD2BA8-370A-442B-A883-2380D3308F0D}"/>
    <hyperlink ref="F18" r:id="rId4" xr:uid="{66F7D857-4503-4184-9C4A-8EC9ECAC8F77}"/>
    <hyperlink ref="G18" r:id="rId5" location=".XIQD2ShKhPY" xr:uid="{E92F0BE4-1CE7-4AF9-96B1-7AD24645953F}"/>
    <hyperlink ref="F19" r:id="rId6" xr:uid="{EFADDCA8-00E7-4179-8F18-DF87656C9DBA}"/>
    <hyperlink ref="G19" r:id="rId7" xr:uid="{36D0D5C9-6EB5-4D78-AC13-754C0957494A}"/>
    <hyperlink ref="F17" r:id="rId8" display="https://www.digikey.be/product-detail/en/adafruit-industries-llc/858/1528-1366-ND/5629414?utm_adgroup=Motors%2C+Solenoids%2C+Driver+Boards%2FModules&amp;mkwid=sl3wE6JlT&amp;pcrid=294739556063&amp;pkw=&amp;pmt=&amp;pdv=c&amp;gclid=CjwKCAjw0N3nBRBvEiwAHMwvNqQAtmSTegQw5o1uJb5II7ABQSY5sZ2iPhu3OFN99GtFiiICoFK8HhoCWnoQAvD_BwE" xr:uid="{F401D5BA-D6B7-404B-BB53-2ABE8096C8CC}"/>
    <hyperlink ref="G17" r:id="rId9" display="https://www.conrad.be/p/stappenmotor-met-uln2003-velleman-vma401-geschikt-voor-arduino-boards-arduino-arduino-uno-fayaduino-freeduino-se-096841?WT.srch=1&amp;gclid=CjwKCAjw0N3nBRBvEiwAHMwvNt4CWQfyYldtvtrr7I3jFZB-0FW87o5kNtw36jZxIel4-pT9UN7OwRoC4TQQAvD_BwE&amp;insert=8J&amp;t=1&amp;tid=1707699513_75075403188_pla-296080089822_pla-123%2096841&amp;utm_campaign=&amp;utm_content=&amp;utm_medium=&amp;utm_source=&amp;utm_term=&amp;vat=true" xr:uid="{83AD6478-E251-4BFE-891D-30AC1EEBB836}"/>
    <hyperlink ref="F20" r:id="rId10" xr:uid="{57F99F68-200D-4DEF-84DD-CB8CE0A5967E}"/>
    <hyperlink ref="G20" r:id="rId11" display="https://www.conrad.be/p/iduino-pir-bewegingssensormodule-1-stuks-se062-5-vdc-1485335?WT.srch=1&amp;gclid=CjwKCAjw0N3nBRBvEiwAHMwvNijrY_ZWh7uwAxTmOUoYnDRiryosD76MpySxSp6AatANLPG6OtgIkxoCBBsQAvD_BwE&amp;insert=8J&amp;t=1&amp;tid=1707699513_68142367353_pla-301786477380_pla-123%201485335&amp;utm_campaign=&amp;utm_content=&amp;utm_medium=&amp;utm_source=&amp;utm_term=&amp;vat=true" xr:uid="{14135EAE-F08C-4F97-B370-190C94B74510}"/>
    <hyperlink ref="F23" r:id="rId12" display="https://reprapworld.nl/products/mechanisch/tandriemen/gt2x9_mm_glass_fiber_versterkte_aandrijfriem_per_meter/?f=gs&amp;mkwid=svddYzcwh_dc|pcrid|301315843187|pkw||pmt||slid||prid|1582&amp;pgrid=58873544103&amp;ptaid=pla-296303633664&amp;gclid=CjwKCAjw0N3nBRBvEiwAHMwvNk0ZZeKQ3jziRVZi1t6lj90eR238zCnx-Z29M_0Bw73XYbO36FK9FxoCLL0QAvD_BwE" xr:uid="{B685ABCB-104E-48D1-8CB7-1CB49B90120A}"/>
    <hyperlink ref="G23" r:id="rId13" xr:uid="{3CD7F268-3F24-4F85-8EAF-AB2D85039529}"/>
    <hyperlink ref="F24" r:id="rId14" xr:uid="{94B0D66C-DC04-4231-A57C-F75EBB4EB33B}"/>
    <hyperlink ref="G24" r:id="rId15" xr:uid="{ACD70633-438A-4D41-8CEB-DEA8C014CD88}"/>
    <hyperlink ref="F21" r:id="rId16" xr:uid="{DDF8D660-31F2-4789-A4A7-56EB387550F9}"/>
    <hyperlink ref="F22" r:id="rId17" xr:uid="{2FDEA4D7-88F6-4D12-8F51-474DC526E1F2}"/>
    <hyperlink ref="G22" r:id="rId18" display="https://www.123-3d.nl/123-3D-SCS8UU-lineaire-kogellager-i1562-t344.html?mkwid=sAcVlVpL1_dc%7Cpcrid%7C253078691695%7Cpkw%7C%7Cpmt%7C%7Cslid%7C%7Cprid%7CDME00033_8719128320489_&amp;pgrid=53451807518&amp;ptaid=pla-403002407750&amp;gclid=Cj0KCQjwi43oBRDBARIsAExSRQHsmj1_3THmrjHweVFWueUzpfpwjFKtvWaYAuB2xQ6CP8okpqhjOl0aAi26EALw_wcB" xr:uid="{D38359A5-8155-405C-B0AE-8366D3D1C588}"/>
    <hyperlink ref="G21" r:id="rId19" xr:uid="{5B6D0E0E-0536-49DC-B9CF-A405018BBB83}"/>
    <hyperlink ref="F25" r:id="rId20" xr:uid="{2DBD0104-9290-44DA-B3D2-75505FB47489}"/>
    <hyperlink ref="G25" r:id="rId21" xr:uid="{BE4760B4-CABB-4FFB-9742-1E90B4D09612}"/>
  </hyperlinks>
  <pageMargins left="0.7" right="0.7" top="0.75" bottom="0.75" header="0.3" footer="0.3"/>
  <drawing r:id="rId22"/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B21" sqref="B21"/>
    </sheetView>
  </sheetViews>
  <sheetFormatPr defaultColWidth="15.19921875" defaultRowHeight="15" customHeight="1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21</v>
      </c>
      <c r="C6" s="35" t="s">
        <v>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activeCell="C15" sqref="C15"/>
    </sheetView>
  </sheetViews>
  <sheetFormatPr defaultColWidth="15.19921875" defaultRowHeight="15" customHeight="1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>
      <c r="A1" s="48" t="s">
        <v>23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24</v>
      </c>
      <c r="F3" s="2"/>
      <c r="G3" s="2"/>
      <c r="H3" s="2"/>
      <c r="I3" s="2"/>
      <c r="J3" s="2"/>
      <c r="K3" s="52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8</v>
      </c>
      <c r="C10" s="15" t="s">
        <v>30</v>
      </c>
      <c r="D10" s="15" t="s">
        <v>9</v>
      </c>
      <c r="E10" s="15" t="s">
        <v>31</v>
      </c>
      <c r="F10" s="17" t="s">
        <v>12</v>
      </c>
      <c r="G10" s="55" t="s">
        <v>13</v>
      </c>
      <c r="H10" s="55" t="s">
        <v>32</v>
      </c>
      <c r="I10" s="55" t="s">
        <v>33</v>
      </c>
      <c r="J10" s="17" t="s">
        <v>15</v>
      </c>
      <c r="K10" s="17" t="s">
        <v>34</v>
      </c>
      <c r="L10" s="17" t="s">
        <v>16</v>
      </c>
      <c r="M10" s="17" t="s">
        <v>35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6" t="s">
        <v>40</v>
      </c>
      <c r="I11" s="56"/>
      <c r="J11" s="21" t="s">
        <v>41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8" t="s">
        <v>40</v>
      </c>
      <c r="I12" s="58"/>
      <c r="J12" s="27" t="s">
        <v>41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6" t="s">
        <v>40</v>
      </c>
      <c r="I13" s="56"/>
      <c r="J13" s="21" t="s">
        <v>41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8" t="s">
        <v>40</v>
      </c>
      <c r="I14" s="58"/>
      <c r="J14" s="27" t="s">
        <v>41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6" t="s">
        <v>40</v>
      </c>
      <c r="I15" s="56"/>
      <c r="J15" s="21" t="s">
        <v>41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8" t="s">
        <v>40</v>
      </c>
      <c r="I16" s="58"/>
      <c r="J16" s="27" t="s">
        <v>41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6" t="s">
        <v>40</v>
      </c>
      <c r="I17" s="56"/>
      <c r="J17" s="21" t="s">
        <v>41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8" t="s">
        <v>40</v>
      </c>
      <c r="I18" s="58"/>
      <c r="J18" s="27" t="s">
        <v>41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6" t="s">
        <v>40</v>
      </c>
      <c r="I19" s="56"/>
      <c r="J19" s="21" t="s">
        <v>41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8" t="s">
        <v>40</v>
      </c>
      <c r="I20" s="58"/>
      <c r="J20" s="27" t="s">
        <v>41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6" t="s">
        <v>40</v>
      </c>
      <c r="I21" s="56"/>
      <c r="J21" s="21" t="s">
        <v>41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8" t="s">
        <v>40</v>
      </c>
      <c r="I22" s="58"/>
      <c r="J22" s="27" t="s">
        <v>41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6" t="s">
        <v>40</v>
      </c>
      <c r="I23" s="56"/>
      <c r="J23" s="21" t="s">
        <v>41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8" t="s">
        <v>40</v>
      </c>
      <c r="I24" s="58"/>
      <c r="J24" s="27" t="s">
        <v>41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6" t="s">
        <v>40</v>
      </c>
      <c r="I25" s="56"/>
      <c r="J25" s="21" t="s">
        <v>41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8" t="s">
        <v>40</v>
      </c>
      <c r="I26" s="58"/>
      <c r="J26" s="27" t="s">
        <v>41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6" t="s">
        <v>40</v>
      </c>
      <c r="I27" s="56"/>
      <c r="J27" s="21" t="s">
        <v>41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8" t="s">
        <v>40</v>
      </c>
      <c r="I28" s="58"/>
      <c r="J28" s="27" t="s">
        <v>41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6" t="s">
        <v>40</v>
      </c>
      <c r="I29" s="56"/>
      <c r="J29" s="21" t="s">
        <v>41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8" t="s">
        <v>40</v>
      </c>
      <c r="I30" s="58"/>
      <c r="J30" s="27" t="s">
        <v>41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verbe</dc:creator>
  <cp:lastModifiedBy>verbe</cp:lastModifiedBy>
  <dcterms:created xsi:type="dcterms:W3CDTF">2019-03-09T18:36:51Z</dcterms:created>
  <dcterms:modified xsi:type="dcterms:W3CDTF">2019-06-14T15:13:28Z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05eb04f4-3377-4206-b4cd-5a9a18c8493a</vt:lpwstr>
  </property>
</Properties>
</file>