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mathi\Google Drive\Project\Milestone 1\"/>
    </mc:Choice>
  </mc:AlternateContent>
  <bookViews>
    <workbookView xWindow="0" yWindow="0" windowWidth="23040" windowHeight="9084" tabRatio="500"/>
  </bookViews>
  <sheets>
    <sheet name="BillOfMaterials" sheetId="1" r:id="rId1"/>
    <sheet name="Revisions" sheetId="2" r:id="rId2"/>
    <sheet name="Example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6" i="1"/>
  <c r="J17" i="1"/>
  <c r="J18" i="1"/>
  <c r="J19" i="1"/>
  <c r="J20" i="1"/>
  <c r="J21" i="1"/>
  <c r="J22" i="1"/>
  <c r="J24" i="1"/>
  <c r="J25" i="1"/>
  <c r="J26" i="1"/>
  <c r="E26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<sst xmlns="http://schemas.openxmlformats.org/spreadsheetml/2006/main" count="227" uniqueCount="104">
  <si>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</si>
  <si>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</si>
  <si>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</si>
  <si>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</si>
  <si>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</si>
  <si>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</si>
  <si>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</si>
  <si>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</si>
  <si>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</si>
  <si>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</si>
  <si>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</si>
  <si>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</si>
  <si>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</si>
  <si>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</si>
  <si>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</si>
  <si>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</si>
  <si>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</si>
  <si>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</si>
  <si>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</si>
  <si>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</si>
  <si>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</si>
  <si>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</si>
  <si>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</si>
  <si>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</si>
  <si>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</si>
  <si>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</si>
  <si>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</si>
  <si>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</si>
  <si>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</si>
  <si>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</si>
  <si>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</si>
  <si>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</si>
  <si>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</si>
  <si>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</si>
  <si>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</si>
  <si>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</si>
  <si>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</si>
  <si>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</si>
  <si>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</si>
  <si>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</si>
  <si>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</si>
  <si>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</si>
  <si>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</si>
  <si>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</si>
  <si>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</si>
  <si>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</si>
  <si>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</si>
  <si>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</si>
  <si>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</si>
  <si>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</si>
  <si>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</si>
  <si>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</si>
  <si>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</si>
  <si>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</si>
  <si>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</si>
  <si>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</si>
  <si>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</si>
  <si>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</si>
  <si>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</si>
  <si>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</si>
  <si>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</si>
  <si>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</si>
  <si>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</si>
  <si>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</si>
  <si>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</si>
  <si>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</si>
  <si>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</si>
  <si>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</si>
  <si>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</si>
  <si>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</si>
  <si>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1NMCT6</t>
  </si>
  <si>
    <t>Van Hecke</t>
  </si>
  <si>
    <t>Mathias</t>
  </si>
  <si>
    <t>BindBerry</t>
  </si>
  <si>
    <t>Raspberry Pi 3</t>
  </si>
  <si>
    <t>Rasberry Pi 3 Model b</t>
  </si>
  <si>
    <t>Makersland.be</t>
  </si>
  <si>
    <t>SOS Solutions.be</t>
  </si>
  <si>
    <t>€</t>
  </si>
  <si>
    <t>SD-Kaart</t>
  </si>
  <si>
    <t>Een sd-kaart om het besturings systeem van de PI er op te zetten</t>
  </si>
  <si>
    <t>123Bestdeal.be</t>
  </si>
  <si>
    <t>PODOY 20PCS Photoresistor GL5537 5537 LDR Photo Resistors Light-Dependent</t>
  </si>
  <si>
    <t>Amazon</t>
  </si>
  <si>
    <t>Licht resistor</t>
  </si>
  <si>
    <t>MCP3008-I/P</t>
  </si>
  <si>
    <t>Analog/digital converter</t>
  </si>
  <si>
    <t>Conrad.be</t>
  </si>
  <si>
    <t>Stepper-Motor</t>
  </si>
  <si>
    <t>Een motor om de zonnewering op en neer te laten gaan</t>
  </si>
  <si>
    <t>Mij zelf</t>
  </si>
  <si>
    <t>Om verliching aan te sturen in de maquette</t>
  </si>
  <si>
    <t>Pico T0-92 temperatuur</t>
  </si>
  <si>
    <t>Om de temperatuur te meten in de maquette</t>
  </si>
  <si>
    <t>1 led</t>
  </si>
  <si>
    <t>Resistor 4,7K &amp; 220</t>
  </si>
  <si>
    <t>Voor de lichtsensor en de led veilig te schakelen.</t>
  </si>
  <si>
    <t>Hout om de maquette te maken.</t>
  </si>
  <si>
    <t>MDF hout</t>
  </si>
  <si>
    <t>122x81-88MM</t>
  </si>
  <si>
    <t>Hubo</t>
  </si>
  <si>
    <t>Elke doe-het-zelf winkel</t>
  </si>
  <si>
    <t>Verf</t>
  </si>
  <si>
    <t>Om de maquette een kleurtje te geven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</si>
</sst>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 &quot;€&quot;\ * #,##0.00_ ;_ &quot;€&quot;\ * \-#,##0.00_ ;_ &quot;€&quot;\ * &quot;-&quot;??_ ;_ @_ "/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  <numFmt numFmtId="171" formatCode="_-* #,##0.00\ [$€-813]_-;\-* #,##0.00\ [$€-813]_-;_-* &quot;-&quot;??\ [$€-813]_-;_-@_-"/>
  </numFmts>
  <fonts count="19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</font>
    <font>
      <sz val="11"/>
      <color rgb="FF000000"/>
      <name val="Ubuntu"/>
      <family val="2"/>
    </font>
    <font>
      <sz val="10"/>
      <color rgb="FF000000"/>
      <name val="Ubuntu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7" fillId="0" borderId="0" xfId="0" applyFont="1" applyAlignment="1"/>
    <xf numFmtId="0" fontId="18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center" vertical="top"/>
    </xf>
    <xf numFmtId="171" fontId="8" fillId="5" borderId="0" xfId="0" applyNumberFormat="1" applyFont="1" applyFill="1" applyAlignment="1">
      <alignment vertical="top"/>
    </xf>
    <xf numFmtId="171" fontId="8" fillId="3" borderId="0" xfId="0" applyNumberFormat="1" applyFont="1" applyFill="1" applyAlignment="1">
      <alignment vertical="top"/>
    </xf>
    <xf numFmtId="0" fontId="18" fillId="3" borderId="0" xfId="0" applyFont="1" applyFill="1" applyAlignment="1">
      <alignment vertical="top" wrapText="1"/>
    </xf>
    <xf numFmtId="0" fontId="18" fillId="3" borderId="0" xfId="0" applyFont="1" applyFill="1" applyAlignment="1">
      <alignment horizontal="center" vertical="top"/>
    </xf>
    <xf numFmtId="171" fontId="8" fillId="3" borderId="0" xfId="1" applyNumberFormat="1" applyFont="1" applyFill="1" applyAlignment="1">
      <alignment vertical="top"/>
    </xf>
    <xf numFmtId="171" fontId="8" fillId="5" borderId="0" xfId="1" applyNumberFormat="1" applyFont="1" applyFill="1" applyAlignment="1">
      <alignment vertical="top"/>
    </xf>
  </cellXfs>
  <cellStyles count="2">
    <cellStyle name="Standaard" xfId="0" builtinId="0"/>
    <cellStyle name="Valuta" xfId="1" builtinId="4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4BB853FB-6ACF-464B-8EC0-DFD8A8D47A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563880</xdr:colOff>
      <xdr:row>0</xdr:row>
      <xdr:rowOff>137160</xdr:rowOff>
    </xdr:from>
    <xdr:to>
      <xdr:col>6</xdr:col>
      <xdr:colOff>297180</xdr:colOff>
      <xdr:row>11</xdr:row>
      <xdr:rowOff>20955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20D2CF6F-F732-443E-969F-9BBEECDD5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880" y="137160"/>
          <a:ext cx="3116580" cy="2337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4" name="AutoVorm 3">
          <a:extLst>
            <a:ext uri="{FF2B5EF4-FFF2-40B4-BE49-F238E27FC236}">
              <a16:creationId xmlns:a16="http://schemas.microsoft.com/office/drawing/2014/main" id="{EAFED93F-D9A2-42D3-B492-368925DFDC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topLeftCell="A19" workbookViewId="0">
      <selection activeCell="C24" sqref="C24"/>
    </sheetView>
  </sheetViews>
  <sheetFormatPr defaultColWidth="15.19921875" defaultRowHeight="15" customHeight="1"/>
  <cols>
    <col min="1" max="1" width="8" customWidth="1"/>
    <col min="2" max="2" width="24" customWidth="1"/>
    <col min="3" max="3" width="19.296875" customWidth="1"/>
    <col min="4" max="4" width="8.69921875" customWidth="1"/>
    <col min="5" max="5" width="10.09765625" customWidth="1"/>
    <col min="6" max="6" width="34.29687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70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71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72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73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BillOfMaterials!$E$26</f>
        <v>12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4">
        <f>BillOfMaterials!$J$26</f>
        <v>75.5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8</v>
      </c>
      <c r="B14" s="15" t="s">
        <v>9</v>
      </c>
      <c r="C14" s="15" t="s">
        <v>10</v>
      </c>
      <c r="D14" s="16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8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74</v>
      </c>
      <c r="C15" s="20" t="s">
        <v>75</v>
      </c>
      <c r="D15" s="20"/>
      <c r="E15" s="21">
        <v>1</v>
      </c>
      <c r="F15" s="21" t="s">
        <v>77</v>
      </c>
      <c r="G15" s="21" t="s">
        <v>76</v>
      </c>
      <c r="H15" s="71" t="s">
        <v>78</v>
      </c>
      <c r="I15" s="69">
        <v>40.4</v>
      </c>
      <c r="J15" s="61">
        <f>BillOfMaterials!$E15*BillOfMaterials!$I15</f>
        <v>40.4</v>
      </c>
      <c r="K15" s="6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79</v>
      </c>
      <c r="C16" s="26" t="s">
        <v>80</v>
      </c>
      <c r="D16" s="26"/>
      <c r="E16" s="27">
        <v>1</v>
      </c>
      <c r="F16" s="27" t="s">
        <v>77</v>
      </c>
      <c r="G16" s="27" t="s">
        <v>81</v>
      </c>
      <c r="H16" s="71" t="s">
        <v>78</v>
      </c>
      <c r="I16" s="68">
        <v>8</v>
      </c>
      <c r="J16" s="61">
        <f>BillOfMaterials!$E16*BillOfMaterials!$I16</f>
        <v>8</v>
      </c>
      <c r="K16" s="6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20" t="s">
        <v>82</v>
      </c>
      <c r="C17" s="20" t="s">
        <v>84</v>
      </c>
      <c r="D17" s="20"/>
      <c r="E17" s="21">
        <v>1</v>
      </c>
      <c r="F17" s="21" t="s">
        <v>83</v>
      </c>
      <c r="G17" s="21" t="s">
        <v>77</v>
      </c>
      <c r="H17" s="71" t="s">
        <v>78</v>
      </c>
      <c r="I17" s="69">
        <v>0.1</v>
      </c>
      <c r="J17" s="61">
        <f>BillOfMaterials!$E17*BillOfMaterials!$I17</f>
        <v>0.1</v>
      </c>
      <c r="K17" s="6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65" t="s">
        <v>85</v>
      </c>
      <c r="C18" s="66" t="s">
        <v>86</v>
      </c>
      <c r="D18" s="26"/>
      <c r="E18" s="27">
        <v>1</v>
      </c>
      <c r="F18" s="67" t="s">
        <v>87</v>
      </c>
      <c r="G18" s="67" t="s">
        <v>77</v>
      </c>
      <c r="H18" s="71" t="s">
        <v>78</v>
      </c>
      <c r="I18" s="68">
        <v>2.62</v>
      </c>
      <c r="J18" s="61">
        <f>BillOfMaterials!$E18*BillOfMaterials!$I18</f>
        <v>2.62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70" t="s">
        <v>88</v>
      </c>
      <c r="C19" s="70" t="s">
        <v>89</v>
      </c>
      <c r="D19" s="20"/>
      <c r="E19" s="21">
        <v>1</v>
      </c>
      <c r="F19" s="71" t="s">
        <v>90</v>
      </c>
      <c r="G19" s="71" t="s">
        <v>87</v>
      </c>
      <c r="H19" s="71" t="s">
        <v>78</v>
      </c>
      <c r="I19" s="72">
        <v>5.2</v>
      </c>
      <c r="J19" s="61">
        <f>BillOfMaterials!$E19*BillOfMaterials!$I19</f>
        <v>5.2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>
        <v>6</v>
      </c>
      <c r="B20" s="66" t="s">
        <v>94</v>
      </c>
      <c r="C20" s="66" t="s">
        <v>91</v>
      </c>
      <c r="D20" s="26"/>
      <c r="E20" s="27">
        <v>4</v>
      </c>
      <c r="F20" s="67" t="s">
        <v>90</v>
      </c>
      <c r="G20" s="67" t="s">
        <v>87</v>
      </c>
      <c r="H20" s="71" t="s">
        <v>78</v>
      </c>
      <c r="I20" s="73">
        <v>0.1</v>
      </c>
      <c r="J20" s="61">
        <f>BillOfMaterials!$E20*BillOfMaterials!$I20</f>
        <v>0.4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>
        <v>7</v>
      </c>
      <c r="B21" s="70" t="s">
        <v>92</v>
      </c>
      <c r="C21" s="70" t="s">
        <v>93</v>
      </c>
      <c r="D21" s="20"/>
      <c r="E21" s="21">
        <v>1</v>
      </c>
      <c r="F21" s="71" t="s">
        <v>90</v>
      </c>
      <c r="G21" s="71" t="s">
        <v>77</v>
      </c>
      <c r="H21" s="71" t="s">
        <v>78</v>
      </c>
      <c r="I21" s="72">
        <v>2.23</v>
      </c>
      <c r="J21" s="61">
        <f>BillOfMaterials!$E21*BillOfMaterials!$I21</f>
        <v>2.23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8</v>
      </c>
      <c r="B22" s="26" t="s">
        <v>95</v>
      </c>
      <c r="C22" s="66" t="s">
        <v>96</v>
      </c>
      <c r="D22" s="26"/>
      <c r="E22" s="27">
        <v>1</v>
      </c>
      <c r="F22" s="27" t="s">
        <v>90</v>
      </c>
      <c r="G22" s="27" t="s">
        <v>77</v>
      </c>
      <c r="H22" s="27" t="s">
        <v>78</v>
      </c>
      <c r="I22" s="68">
        <v>0.1</v>
      </c>
      <c r="J22" s="61">
        <f>BillOfMaterials!$E22*BillOfMaterials!$I22</f>
        <v>0.1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>
        <v>9</v>
      </c>
      <c r="B23" s="20" t="s">
        <v>98</v>
      </c>
      <c r="C23" s="20" t="s">
        <v>97</v>
      </c>
      <c r="D23" s="20"/>
      <c r="E23" s="21" t="s">
        <v>99</v>
      </c>
      <c r="F23" s="21" t="s">
        <v>100</v>
      </c>
      <c r="G23" s="21" t="s">
        <v>101</v>
      </c>
      <c r="H23" s="21" t="s">
        <v>78</v>
      </c>
      <c r="I23" s="72">
        <v>6.45</v>
      </c>
      <c r="J23" s="61">
        <v>6.45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>
        <v>10</v>
      </c>
      <c r="B24" s="26" t="s">
        <v>102</v>
      </c>
      <c r="C24" s="26" t="s">
        <v>103</v>
      </c>
      <c r="D24" s="26"/>
      <c r="E24" s="27">
        <v>1</v>
      </c>
      <c r="F24" s="27" t="s">
        <v>100</v>
      </c>
      <c r="G24" s="27" t="s">
        <v>101</v>
      </c>
      <c r="H24" s="27" t="s">
        <v>78</v>
      </c>
      <c r="I24" s="28">
        <v>10</v>
      </c>
      <c r="J24" s="61">
        <f>BillOfMaterials!$E24*BillOfMaterials!$I24</f>
        <v>10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/>
      <c r="B25" s="20"/>
      <c r="C25" s="20"/>
      <c r="D25" s="20"/>
      <c r="E25" s="21"/>
      <c r="F25" s="21"/>
      <c r="G25" s="21"/>
      <c r="H25" s="21"/>
      <c r="I25" s="22"/>
      <c r="J25" s="61">
        <f>BillOfMaterials!$E25*BillOfMaterials!$I25</f>
        <v>0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9"/>
      <c r="B26" s="29" t="s">
        <v>19</v>
      </c>
      <c r="C26" s="29"/>
      <c r="D26" s="29"/>
      <c r="E26" s="30">
        <f>SUBTOTAL(109,BillOfMaterials!$E$15:$E$25)</f>
        <v>12</v>
      </c>
      <c r="F26" s="30"/>
      <c r="G26" s="30"/>
      <c r="H26" s="30"/>
      <c r="I26" s="31"/>
      <c r="J26" s="63">
        <f>SUBTOTAL(109,BillOfMaterials!$J$15:$J$25)</f>
        <v>75.5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>
      <c r="A1" s="3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11</v>
      </c>
      <c r="B6" s="35" t="s">
        <v>22</v>
      </c>
      <c r="C6" s="35" t="s">
        <v>23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topLeftCell="A3" workbookViewId="0"/>
  </sheetViews>
  <sheetFormatPr defaultColWidth="15.19921875" defaultRowHeight="15" customHeight="1"/>
  <cols>
    <col min="1" max="1" width="9.69921875" customWidth="1"/>
    <col min="2" max="3" width="7.5" customWidth="1"/>
    <col min="4" max="4" width="18.69921875" customWidth="1"/>
    <col min="5" max="5" width="14.69921875" customWidth="1"/>
    <col min="6" max="6" width="6.296875" customWidth="1"/>
    <col min="7" max="9" width="11.69921875" customWidth="1"/>
    <col min="10" max="10" width="6.19921875" customWidth="1"/>
    <col min="11" max="11" width="11.796875" customWidth="1"/>
    <col min="12" max="12" width="8.69921875" customWidth="1"/>
    <col min="13" max="14" width="8.296875" customWidth="1"/>
    <col min="15" max="15" width="23.69921875" customWidth="1"/>
    <col min="16" max="16" width="13" customWidth="1"/>
    <col min="17" max="17" width="10.5" customWidth="1"/>
    <col min="18" max="18" width="9" customWidth="1"/>
    <col min="19" max="19" width="14.296875" customWidth="1"/>
    <col min="20" max="26" width="8.796875" customWidth="1"/>
  </cols>
  <sheetData>
    <row r="1" spans="1:26" ht="27" customHeight="1">
      <c r="A1" s="48" t="s">
        <v>24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26</v>
      </c>
      <c r="F3" s="2"/>
      <c r="G3" s="2"/>
      <c r="H3" s="2"/>
      <c r="I3" s="2"/>
      <c r="J3" s="2"/>
      <c r="K3" s="52" t="s">
        <v>27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28</v>
      </c>
      <c r="E4" s="6" t="s">
        <v>29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30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31</v>
      </c>
      <c r="B10" s="15" t="s">
        <v>8</v>
      </c>
      <c r="C10" s="15" t="s">
        <v>32</v>
      </c>
      <c r="D10" s="15" t="s">
        <v>9</v>
      </c>
      <c r="E10" s="15" t="s">
        <v>33</v>
      </c>
      <c r="F10" s="17" t="s">
        <v>12</v>
      </c>
      <c r="G10" s="55" t="s">
        <v>13</v>
      </c>
      <c r="H10" s="55" t="s">
        <v>34</v>
      </c>
      <c r="I10" s="55" t="s">
        <v>35</v>
      </c>
      <c r="J10" s="17" t="s">
        <v>15</v>
      </c>
      <c r="K10" s="17" t="s">
        <v>36</v>
      </c>
      <c r="L10" s="17" t="s">
        <v>16</v>
      </c>
      <c r="M10" s="17" t="s">
        <v>37</v>
      </c>
      <c r="N10" s="18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38</v>
      </c>
      <c r="B11" s="19">
        <v>50746</v>
      </c>
      <c r="C11" s="19">
        <v>4504369</v>
      </c>
      <c r="D11" s="20" t="s">
        <v>39</v>
      </c>
      <c r="E11" s="20" t="s">
        <v>40</v>
      </c>
      <c r="F11" s="21">
        <v>1</v>
      </c>
      <c r="G11" s="21" t="s">
        <v>41</v>
      </c>
      <c r="H11" s="56" t="s">
        <v>42</v>
      </c>
      <c r="I11" s="56"/>
      <c r="J11" s="21" t="s">
        <v>43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44</v>
      </c>
      <c r="B12" s="25">
        <v>3024</v>
      </c>
      <c r="C12" s="25">
        <v>302401</v>
      </c>
      <c r="D12" s="26" t="s">
        <v>45</v>
      </c>
      <c r="E12" s="26" t="s">
        <v>40</v>
      </c>
      <c r="F12" s="27">
        <v>1</v>
      </c>
      <c r="G12" s="27" t="s">
        <v>41</v>
      </c>
      <c r="H12" s="58" t="s">
        <v>42</v>
      </c>
      <c r="I12" s="58"/>
      <c r="J12" s="27" t="s">
        <v>43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44</v>
      </c>
      <c r="B13" s="19">
        <v>3023</v>
      </c>
      <c r="C13" s="19">
        <v>302301</v>
      </c>
      <c r="D13" s="20" t="s">
        <v>46</v>
      </c>
      <c r="E13" s="20" t="s">
        <v>40</v>
      </c>
      <c r="F13" s="21">
        <v>2</v>
      </c>
      <c r="G13" s="21" t="s">
        <v>41</v>
      </c>
      <c r="H13" s="56" t="s">
        <v>42</v>
      </c>
      <c r="I13" s="56"/>
      <c r="J13" s="21" t="s">
        <v>43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44</v>
      </c>
      <c r="B14" s="25">
        <v>3023</v>
      </c>
      <c r="C14" s="25">
        <v>4211398</v>
      </c>
      <c r="D14" s="26" t="s">
        <v>46</v>
      </c>
      <c r="E14" s="26" t="s">
        <v>47</v>
      </c>
      <c r="F14" s="27">
        <v>1</v>
      </c>
      <c r="G14" s="27" t="s">
        <v>41</v>
      </c>
      <c r="H14" s="58" t="s">
        <v>42</v>
      </c>
      <c r="I14" s="58"/>
      <c r="J14" s="27" t="s">
        <v>43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44</v>
      </c>
      <c r="B15" s="19">
        <v>3794</v>
      </c>
      <c r="C15" s="19">
        <v>379401</v>
      </c>
      <c r="D15" s="20" t="s">
        <v>48</v>
      </c>
      <c r="E15" s="20" t="s">
        <v>40</v>
      </c>
      <c r="F15" s="21">
        <v>1</v>
      </c>
      <c r="G15" s="21" t="s">
        <v>41</v>
      </c>
      <c r="H15" s="56" t="s">
        <v>42</v>
      </c>
      <c r="I15" s="56"/>
      <c r="J15" s="21" t="s">
        <v>43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44</v>
      </c>
      <c r="B16" s="25">
        <v>3623</v>
      </c>
      <c r="C16" s="25">
        <v>362301</v>
      </c>
      <c r="D16" s="26" t="s">
        <v>49</v>
      </c>
      <c r="E16" s="26" t="s">
        <v>40</v>
      </c>
      <c r="F16" s="27">
        <v>1</v>
      </c>
      <c r="G16" s="27" t="s">
        <v>41</v>
      </c>
      <c r="H16" s="58" t="s">
        <v>42</v>
      </c>
      <c r="I16" s="58"/>
      <c r="J16" s="27" t="s">
        <v>43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44</v>
      </c>
      <c r="B17" s="19">
        <v>3623</v>
      </c>
      <c r="C17" s="19">
        <v>362321</v>
      </c>
      <c r="D17" s="20" t="s">
        <v>49</v>
      </c>
      <c r="E17" s="20" t="s">
        <v>50</v>
      </c>
      <c r="F17" s="21">
        <v>1</v>
      </c>
      <c r="G17" s="21" t="s">
        <v>41</v>
      </c>
      <c r="H17" s="56" t="s">
        <v>42</v>
      </c>
      <c r="I17" s="56"/>
      <c r="J17" s="21" t="s">
        <v>43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44</v>
      </c>
      <c r="B18" s="25">
        <v>94148</v>
      </c>
      <c r="C18" s="25">
        <v>302201</v>
      </c>
      <c r="D18" s="26" t="s">
        <v>51</v>
      </c>
      <c r="E18" s="26" t="s">
        <v>40</v>
      </c>
      <c r="F18" s="27">
        <v>1</v>
      </c>
      <c r="G18" s="27" t="s">
        <v>41</v>
      </c>
      <c r="H18" s="58" t="s">
        <v>42</v>
      </c>
      <c r="I18" s="58"/>
      <c r="J18" s="27" t="s">
        <v>43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52</v>
      </c>
      <c r="B19" s="19">
        <v>6141</v>
      </c>
      <c r="C19" s="19">
        <v>4210633</v>
      </c>
      <c r="D19" s="20" t="s">
        <v>53</v>
      </c>
      <c r="E19" s="20" t="s">
        <v>54</v>
      </c>
      <c r="F19" s="21">
        <v>1</v>
      </c>
      <c r="G19" s="21" t="s">
        <v>41</v>
      </c>
      <c r="H19" s="56" t="s">
        <v>42</v>
      </c>
      <c r="I19" s="56"/>
      <c r="J19" s="21" t="s">
        <v>43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52</v>
      </c>
      <c r="B20" s="25">
        <v>3070</v>
      </c>
      <c r="C20" s="25">
        <v>307021</v>
      </c>
      <c r="D20" s="26" t="s">
        <v>55</v>
      </c>
      <c r="E20" s="26" t="s">
        <v>50</v>
      </c>
      <c r="F20" s="27">
        <v>4</v>
      </c>
      <c r="G20" s="27" t="s">
        <v>41</v>
      </c>
      <c r="H20" s="58" t="s">
        <v>42</v>
      </c>
      <c r="I20" s="58"/>
      <c r="J20" s="27" t="s">
        <v>43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52</v>
      </c>
      <c r="B21" s="19">
        <v>2412</v>
      </c>
      <c r="C21" s="19">
        <v>241201</v>
      </c>
      <c r="D21" s="20" t="s">
        <v>56</v>
      </c>
      <c r="E21" s="20" t="s">
        <v>40</v>
      </c>
      <c r="F21" s="21">
        <v>1</v>
      </c>
      <c r="G21" s="21" t="s">
        <v>41</v>
      </c>
      <c r="H21" s="56" t="s">
        <v>42</v>
      </c>
      <c r="I21" s="56"/>
      <c r="J21" s="21" t="s">
        <v>43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52</v>
      </c>
      <c r="B22" s="25">
        <v>6019</v>
      </c>
      <c r="C22" s="25">
        <v>4538353</v>
      </c>
      <c r="D22" s="26" t="s">
        <v>57</v>
      </c>
      <c r="E22" s="26" t="s">
        <v>40</v>
      </c>
      <c r="F22" s="27">
        <v>4</v>
      </c>
      <c r="G22" s="27" t="s">
        <v>41</v>
      </c>
      <c r="H22" s="58" t="s">
        <v>42</v>
      </c>
      <c r="I22" s="58"/>
      <c r="J22" s="27" t="s">
        <v>43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52</v>
      </c>
      <c r="B23" s="19">
        <v>2431</v>
      </c>
      <c r="C23" s="19">
        <v>4558168</v>
      </c>
      <c r="D23" s="20" t="s">
        <v>58</v>
      </c>
      <c r="E23" s="20" t="s">
        <v>40</v>
      </c>
      <c r="F23" s="21">
        <v>1</v>
      </c>
      <c r="G23" s="21" t="s">
        <v>41</v>
      </c>
      <c r="H23" s="56" t="s">
        <v>42</v>
      </c>
      <c r="I23" s="56"/>
      <c r="J23" s="21" t="s">
        <v>43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52</v>
      </c>
      <c r="B24" s="25">
        <v>63868</v>
      </c>
      <c r="C24" s="25">
        <v>4535737</v>
      </c>
      <c r="D24" s="26" t="s">
        <v>59</v>
      </c>
      <c r="E24" s="26" t="s">
        <v>40</v>
      </c>
      <c r="F24" s="27">
        <v>4</v>
      </c>
      <c r="G24" s="27" t="s">
        <v>41</v>
      </c>
      <c r="H24" s="58" t="s">
        <v>42</v>
      </c>
      <c r="I24" s="58"/>
      <c r="J24" s="27" t="s">
        <v>43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52</v>
      </c>
      <c r="B25" s="19">
        <v>2540</v>
      </c>
      <c r="C25" s="19">
        <v>4211632</v>
      </c>
      <c r="D25" s="20" t="s">
        <v>60</v>
      </c>
      <c r="E25" s="20" t="s">
        <v>47</v>
      </c>
      <c r="F25" s="21">
        <v>4</v>
      </c>
      <c r="G25" s="21" t="s">
        <v>41</v>
      </c>
      <c r="H25" s="56" t="s">
        <v>42</v>
      </c>
      <c r="I25" s="56"/>
      <c r="J25" s="21" t="s">
        <v>43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52</v>
      </c>
      <c r="B26" s="25">
        <v>3176</v>
      </c>
      <c r="C26" s="25">
        <v>4225733</v>
      </c>
      <c r="D26" s="26" t="s">
        <v>61</v>
      </c>
      <c r="E26" s="26" t="s">
        <v>54</v>
      </c>
      <c r="F26" s="27">
        <v>1</v>
      </c>
      <c r="G26" s="27" t="s">
        <v>41</v>
      </c>
      <c r="H26" s="58" t="s">
        <v>42</v>
      </c>
      <c r="I26" s="58"/>
      <c r="J26" s="27" t="s">
        <v>43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62</v>
      </c>
      <c r="B27" s="19">
        <v>49668</v>
      </c>
      <c r="C27" s="19">
        <v>4224793</v>
      </c>
      <c r="D27" s="20" t="s">
        <v>63</v>
      </c>
      <c r="E27" s="20" t="s">
        <v>64</v>
      </c>
      <c r="F27" s="21">
        <v>1</v>
      </c>
      <c r="G27" s="21" t="s">
        <v>41</v>
      </c>
      <c r="H27" s="56" t="s">
        <v>42</v>
      </c>
      <c r="I27" s="56"/>
      <c r="J27" s="21" t="s">
        <v>43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65</v>
      </c>
      <c r="B28" s="25">
        <v>32123</v>
      </c>
      <c r="C28" s="25">
        <v>4211573</v>
      </c>
      <c r="D28" s="26" t="s">
        <v>66</v>
      </c>
      <c r="E28" s="26" t="s">
        <v>47</v>
      </c>
      <c r="F28" s="27">
        <v>4</v>
      </c>
      <c r="G28" s="27" t="s">
        <v>41</v>
      </c>
      <c r="H28" s="58" t="s">
        <v>42</v>
      </c>
      <c r="I28" s="58"/>
      <c r="J28" s="27" t="s">
        <v>43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65</v>
      </c>
      <c r="B29" s="19">
        <v>6590</v>
      </c>
      <c r="C29" s="19">
        <v>4211622</v>
      </c>
      <c r="D29" s="20" t="s">
        <v>67</v>
      </c>
      <c r="E29" s="20" t="s">
        <v>47</v>
      </c>
      <c r="F29" s="21">
        <v>8</v>
      </c>
      <c r="G29" s="21" t="s">
        <v>41</v>
      </c>
      <c r="H29" s="56" t="s">
        <v>42</v>
      </c>
      <c r="I29" s="56"/>
      <c r="J29" s="21" t="s">
        <v>43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68</v>
      </c>
      <c r="B30" s="25">
        <v>3957</v>
      </c>
      <c r="C30" s="25">
        <v>4211473</v>
      </c>
      <c r="D30" s="26" t="s">
        <v>69</v>
      </c>
      <c r="E30" s="26" t="s">
        <v>47</v>
      </c>
      <c r="F30" s="27">
        <v>4</v>
      </c>
      <c r="G30" s="27" t="s">
        <v>41</v>
      </c>
      <c r="H30" s="58" t="s">
        <v>42</v>
      </c>
      <c r="I30" s="58"/>
      <c r="J30" s="27" t="s">
        <v>43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19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Van Hecke</dc:creator>
  <cp:lastModifiedBy>Mathias Van Hecke</cp:lastModifiedBy>
  <dcterms:created xsi:type="dcterms:W3CDTF">2017-03-11T20:53:33Z</dcterms:created>
  <dcterms:modified xsi:type="dcterms:W3CDTF">2017-06-19T21:35:22Z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b4b74b41-b0b7-4547-8ca7-7b9c73206ff0</vt:lpwstr>
  </property>
</Properties>
</file>