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elien\Desktop\project\deliverables\"/>
    </mc:Choice>
  </mc:AlternateContent>
  <bookViews>
    <workbookView xWindow="0" yWindow="0" windowWidth="23040" windowHeight="9228" tabRatio="500" activeTab="1"/>
  </bookViews>
  <sheets>
    <sheet name="BillOfMaterials" sheetId="1" r:id="rId1"/>
    <sheet name="Revisions" sheetId="2" r:id="rId2"/>
    <sheet name="Example" sheetId="3" r:id="rId3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J18" i="1"/>
  <c r="J20" i="1"/>
  <c r="J19" i="1" l="1"/>
  <c r="J15" i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6" i="1"/>
  <c r="J17" i="1"/>
  <c r="J21" i="1"/>
  <c r="J22" i="1"/>
  <c r="E23" i="1"/>
  <c r="C8" i="1" s="1"/>
  <c r="J23" i="1" l="1"/>
  <c r="C9" i="1" s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<sst xmlns="http://schemas.openxmlformats.org/spreadsheetml/2006/main" count="219" uniqueCount="106">
  <si>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</si>
  <si>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</si>
  <si>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</si>
  <si>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</si>
  <si>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</si>
  <si>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</si>
  <si>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</si>
  <si>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</si>
  <si>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</si>
  <si>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</si>
  <si>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</si>
  <si>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</si>
  <si>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</si>
  <si>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</si>
  <si>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</si>
  <si>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</si>
  <si>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</si>
  <si>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</si>
  <si>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</si>
  <si>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</si>
  <si>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</si>
  <si>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</si>
  <si>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</si>
  <si>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</si>
  <si>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</si>
  <si>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</si>
  <si>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</si>
  <si>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</si>
  <si>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</si>
  <si>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</si>
  <si>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</si>
  <si>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</si>
  <si>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</si>
  <si>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</si>
  <si>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</si>
  <si>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</si>
  <si>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</si>
  <si>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</si>
  <si>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</si>
  <si>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</si>
  <si>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</si>
  <si>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</si>
  <si>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</si>
  <si>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</si>
  <si>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</si>
  <si>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</si>
  <si>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</si>
  <si>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</si>
  <si>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</si>
  <si>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</si>
  <si>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</si>
  <si>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</si>
  <si>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</si>
  <si>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</si>
  <si>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</si>
  <si>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</si>
  <si>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</si>
  <si>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</si>
  <si>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</si>
  <si>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</si>
  <si>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</si>
  <si>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</si>
  <si>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</si>
  <si>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</si>
  <si>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</si>
  <si>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</si>
  <si>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</si>
  <si>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</si>
  <si>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</si>
  <si>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</si>
  <si>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</si>
  <si>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1NMCT3</t>
  </si>
  <si>
    <t>Knockaert</t>
  </si>
  <si>
    <t>Elien</t>
  </si>
  <si>
    <t>Advanced Monopoly</t>
  </si>
  <si>
    <t>10 Maart 2017</t>
  </si>
  <si>
    <t>Begin van schrijven van BOM</t>
  </si>
  <si>
    <t>13.56MHZ RFID/NFC KAART - 1KB</t>
  </si>
  <si>
    <t>Kiwi electronics</t>
  </si>
  <si>
    <t>RC522 I2C RFID NFC 13,56 Mhz Zugangssystem MFRC-522 Arduino Raspberry pi Set</t>
  </si>
  <si>
    <t>Raspberry pi 3 model b</t>
  </si>
  <si>
    <t>https://www.kiwi-electronics.nl/raspberry-pi-3-model-b?search=raspberry%20pi</t>
  </si>
  <si>
    <t>https://www.kiwi-electronics.nl/13-56mhz-rfid-nfc-kaart-1kb?search=rfid</t>
  </si>
  <si>
    <t>aliexpress</t>
  </si>
  <si>
    <t>rfid cards</t>
  </si>
  <si>
    <t>Raspberry pi</t>
  </si>
  <si>
    <t>Kunststofshop</t>
  </si>
  <si>
    <t>plexiglas 8mm</t>
  </si>
  <si>
    <t>https://kunststofplatenshop.be/product/zwart-plexiglas-8-mm/</t>
  </si>
  <si>
    <t>plexiglas lasercutten</t>
  </si>
  <si>
    <t>lasercutten howest tarief</t>
  </si>
  <si>
    <t>Howest</t>
  </si>
  <si>
    <t>Zwart Plexiglas 8 mm</t>
  </si>
  <si>
    <t>LCD</t>
  </si>
  <si>
    <t>3.1" 2004A 20x4 karakter LCD-display module</t>
  </si>
  <si>
    <t>DX</t>
  </si>
  <si>
    <t>http://www.dx.com/nl/p/3-1-2004a-20x4-character-lcd-module-display-168593?tc=EUR&amp;gclid=CNCCxM31xNQCFUQz0wod9cME3g#.WUUkyGjyiMo</t>
  </si>
  <si>
    <t>4 x 7 segment display</t>
  </si>
  <si>
    <t>https://www.aliexpress.com/item/Wholesale-High-quality-0-56-Inch-7-Segment-4-Digit-Super-Red-Clock-LED-Display-Common/32804727990.html?spm=2114.01010208.3.33.pJANqj&amp;ws_ab_test=searchweb0_0,searchweb201602_3_10152_10208_10065_10151_10068_10304_10136_10137_10060_10302_10155_10062_437_10154_5300012_10056_10055_10054_10059_303_100031_10099_10103_10102_10096_10052_10053_10142_10107_10050_10051_5030012_10084_10083_10119_10080_10082_10081_10177_10110_519_10111_10112_10113_10114_10182_10078_10079_10073_10123_10120_10189_142-10120,searchweb201603_2,ppcSwitch_5&amp;btsid=10ab16e8-0344-4a22-9e10-fdd7ec915968&amp;algo_expid=75d2d50d-140c-41a3-ac5d-c28350265935-4&amp;algo_pvid=75d2d50d-140c-41a3-ac5d-c28350265935</t>
  </si>
  <si>
    <t>0.56 Inch 7 Segment 4 Digit Display Common Anode</t>
  </si>
  <si>
    <t>https://shop.mikroe.com/rfid-click</t>
  </si>
  <si>
    <t>RFID CLICK WITH CR95HF</t>
  </si>
  <si>
    <t>https://www.antratek.be/pi2-click-shield</t>
  </si>
  <si>
    <t>click shield</t>
  </si>
  <si>
    <t>Pi 2 Click Shield</t>
  </si>
  <si>
    <t>antratek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</si>
</sst>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  <numFmt numFmtId="171" formatCode="_-[$€-2]\ * #,##0.00_-;\-[$€-2]\ * #,##0.00_-;_-[$€-2]\ * &quot;-&quot;??_-;_-@_-"/>
  </numFmts>
  <fonts count="19" x14ac:knownFonts="1">
    <font>
      <sz val="11"/>
      <color rgb="FF000000"/>
      <name val="Arial"/>
    </font>
    <font>
      <sz val="11"/>
      <name val="Ubuntu"/>
      <family val="2"/>
    </font>
    <font>
      <sz val="10"/>
      <name val="Ubuntu"/>
      <family val="2"/>
    </font>
    <font>
      <sz val="16"/>
      <name val="Ubuntu"/>
      <family val="2"/>
    </font>
    <font>
      <u/>
      <sz val="10"/>
      <color rgb="FF0000FF"/>
      <name val="Ubuntu"/>
      <family val="2"/>
    </font>
    <font>
      <sz val="12"/>
      <name val="Ubuntu"/>
      <family val="2"/>
    </font>
    <font>
      <b/>
      <sz val="10"/>
      <name val="Ubuntu"/>
      <family val="2"/>
    </font>
    <font>
      <b/>
      <sz val="10"/>
      <color rgb="FFFFFFFF"/>
      <name val="Ubuntu"/>
      <family val="2"/>
    </font>
    <font>
      <sz val="10"/>
      <color rgb="FF000000"/>
      <name val="Ubuntu"/>
      <family val="2"/>
    </font>
    <font>
      <b/>
      <sz val="10"/>
      <color rgb="FF000000"/>
      <name val="Ubuntu"/>
      <family val="2"/>
    </font>
    <font>
      <sz val="18"/>
      <name val="Ubuntu"/>
      <family val="2"/>
    </font>
    <font>
      <b/>
      <sz val="11"/>
      <color rgb="FFFFFFFF"/>
      <name val="Ubuntu"/>
      <family val="2"/>
    </font>
    <font>
      <sz val="11"/>
      <color rgb="FF000000"/>
      <name val="Ubuntu"/>
      <family val="2"/>
    </font>
    <font>
      <b/>
      <sz val="22"/>
      <color rgb="FF2B4575"/>
      <name val="Ubuntu"/>
      <family val="2"/>
    </font>
    <font>
      <b/>
      <sz val="18"/>
      <color rgb="FF273359"/>
      <name val="Ubuntu"/>
      <family val="2"/>
    </font>
    <font>
      <sz val="10"/>
      <color rgb="FFFFFFFF"/>
      <name val="Ubuntu"/>
      <family val="2"/>
    </font>
    <font>
      <sz val="11"/>
      <color rgb="FF000000"/>
      <name val="Arial"/>
      <family val="2"/>
    </font>
    <font>
      <sz val="10"/>
      <color rgb="FF000000"/>
      <name val="Ubuntu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7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171" fontId="8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5" borderId="0" xfId="0" applyFont="1" applyFill="1" applyAlignment="1">
      <alignment vertical="center" wrapText="1"/>
    </xf>
    <xf numFmtId="0" fontId="17" fillId="5" borderId="0" xfId="0" applyFont="1" applyFill="1" applyAlignment="1">
      <alignment vertical="center" wrapText="1"/>
    </xf>
    <xf numFmtId="171" fontId="8" fillId="5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3" borderId="0" xfId="1" applyFill="1" applyAlignment="1">
      <alignment vertical="center" wrapText="1"/>
    </xf>
    <xf numFmtId="165" fontId="8" fillId="4" borderId="0" xfId="0" applyNumberFormat="1" applyFont="1" applyFill="1" applyBorder="1" applyAlignment="1">
      <alignment vertical="center"/>
    </xf>
    <xf numFmtId="165" fontId="2" fillId="4" borderId="0" xfId="0" applyNumberFormat="1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18" fillId="5" borderId="0" xfId="1" applyFill="1" applyAlignment="1">
      <alignment vertical="center" wrapText="1"/>
    </xf>
    <xf numFmtId="0" fontId="17" fillId="5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numFmt numFmtId="165" formatCode="_(&quot;€&quot;* #,##0.00_);_(&quot;€&quot;* \(#,##0.00\);_(&quot;€&quot;* &quot;-&quot;??_);_(@_)"/>
      <fill>
        <patternFill patternType="solid">
          <fgColor rgb="FFF2F2F2"/>
          <bgColor rgb="FFF2F2F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numFmt numFmtId="165" formatCode="_(&quot;€&quot;* #,##0.00_);_(&quot;€&quot;* \(#,##0.00\);_(&quot;€&quot;* &quot;-&quot;??_);_(@_)"/>
      <fill>
        <patternFill patternType="solid">
          <fgColor rgb="FFF2F2F2"/>
          <bgColor rgb="FFF2F2F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numFmt numFmtId="171" formatCode="_-[$€-2]\ * #,##0.00_-;\-[$€-2]\ * #,##0.00_-;_-[$€-2]\ * &quot;-&quot;??_-;_-@_-"/>
      <fill>
        <patternFill patternType="solid">
          <fgColor rgb="FFFFFFFF"/>
          <bgColor rgb="FFFFFFFF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 patternType="solid">
          <fgColor rgb="FFFFFFFF"/>
          <bgColor rgb="FFFFFFFF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Ubuntu"/>
        <family val="2"/>
        <scheme val="none"/>
      </font>
      <fill>
        <patternFill patternType="solid">
          <fgColor rgb="FF3A5D9C"/>
          <bgColor rgb="FF3A5D9C"/>
        </patternFill>
      </fill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39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22</xdr:row>
      <xdr:rowOff>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22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96FC06C9-D6DF-4D4D-B4DB-61AD67A849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2292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B202FB3-CB89-4BCE-8B2B-6487FEF960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7626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E9EACB90-235F-4765-AEFF-E31754462D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A02CE90B-0EBF-42C5-B8E6-82684FA233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le1" displayName="Table1" ref="A14:K23" totalsRowShown="0" headerRowDxfId="10">
  <autoFilter ref="A14:K23"/>
  <tableColumns count="11">
    <tableColumn id="1" name="Part #" dataDxfId="9"/>
    <tableColumn id="2" name="Part Name" dataDxfId="8"/>
    <tableColumn id="3" name="Description" dataDxfId="7"/>
    <tableColumn id="4" name="Revision" dataDxfId="6"/>
    <tableColumn id="5" name="Qty" dataDxfId="5"/>
    <tableColumn id="6" name="Supplier" dataDxfId="4"/>
    <tableColumn id="7" name="also available from"/>
    <tableColumn id="8" name="Units" dataDxfId="3"/>
    <tableColumn id="9" name="Unit Cost" dataDxfId="2"/>
    <tableColumn id="10" name="Max Cost" dataDxfId="1"/>
    <tableColumn id="11" name="Real Cos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kunststofplatenshop.be/product/zwart-plexiglas-8-mm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kiwi-electronics.nl/13-56mhz-rfid-nfc-kaart-1kb?search=rfid" TargetMode="External"/><Relationship Id="rId1" Type="http://schemas.openxmlformats.org/officeDocument/2006/relationships/hyperlink" Target="https://www.kiwi-electronics.nl/raspberry-pi-3-model-b?search=raspberry%20p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N987"/>
  <sheetViews>
    <sheetView showGridLines="0" zoomScale="80" zoomScaleNormal="80" workbookViewId="0">
      <selection activeCell="G19" sqref="G19"/>
    </sheetView>
  </sheetViews>
  <sheetFormatPr defaultColWidth="15.19921875" defaultRowHeight="15" customHeight="1" x14ac:dyDescent="0.25"/>
  <cols>
    <col min="1" max="1" width="8" customWidth="1"/>
    <col min="2" max="2" width="30.59765625" bestFit="1" customWidth="1"/>
    <col min="3" max="3" width="19.296875" customWidth="1"/>
    <col min="4" max="4" width="9.3984375" customWidth="1"/>
    <col min="5" max="5" width="8.19921875" customWidth="1"/>
    <col min="6" max="6" width="34.296875" customWidth="1"/>
    <col min="7" max="7" width="24.69921875" customWidth="1"/>
    <col min="8" max="8" width="6.8984375" customWidth="1"/>
    <col min="9" max="9" width="10.19921875" customWidth="1"/>
    <col min="10" max="10" width="10.09765625" customWidth="1"/>
    <col min="11" max="11" width="10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 x14ac:dyDescent="0.2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5">
      <c r="A2" s="1"/>
      <c r="B2" s="3" t="s">
        <v>0</v>
      </c>
      <c r="C2" s="2" t="s">
        <v>71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5">
      <c r="A3" s="1"/>
      <c r="B3" s="3" t="s">
        <v>1</v>
      </c>
      <c r="C3" s="2" t="s">
        <v>72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5">
      <c r="A4" s="1"/>
      <c r="B4" s="3" t="s">
        <v>2</v>
      </c>
      <c r="C4" s="2" t="s">
        <v>73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5">
      <c r="A5" s="2"/>
      <c r="B5" s="3" t="s">
        <v>3</v>
      </c>
      <c r="C5" s="4" t="s">
        <v>74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5">
      <c r="A6" s="2"/>
      <c r="B6" s="3" t="s">
        <v>4</v>
      </c>
      <c r="C6" s="6">
        <v>0</v>
      </c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2"/>
      <c r="B7" s="3" t="s">
        <v>5</v>
      </c>
      <c r="C7" s="8" t="s">
        <v>75</v>
      </c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2"/>
      <c r="B8" s="3" t="s">
        <v>6</v>
      </c>
      <c r="C8" s="10">
        <f>BillOfMaterials!$E$23</f>
        <v>53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2"/>
      <c r="B9" s="3" t="s">
        <v>7</v>
      </c>
      <c r="C9" s="63">
        <f>BillOfMaterials!$J$23</f>
        <v>282.02000000000004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2"/>
      <c r="C12" s="13"/>
      <c r="D12" s="2"/>
      <c r="E12" s="9"/>
      <c r="F12" s="9"/>
      <c r="G12" s="14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15" t="s">
        <v>9</v>
      </c>
      <c r="B14" s="15" t="s">
        <v>10</v>
      </c>
      <c r="C14" s="15" t="s">
        <v>11</v>
      </c>
      <c r="D14" s="16" t="s">
        <v>12</v>
      </c>
      <c r="E14" s="17" t="s">
        <v>13</v>
      </c>
      <c r="F14" s="17" t="s">
        <v>14</v>
      </c>
      <c r="G14" s="17" t="s">
        <v>15</v>
      </c>
      <c r="H14" s="17" t="s">
        <v>16</v>
      </c>
      <c r="I14" s="17" t="s">
        <v>17</v>
      </c>
      <c r="J14" s="17" t="s">
        <v>18</v>
      </c>
      <c r="K14" s="18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72"/>
      <c r="B15" s="72" t="s">
        <v>77</v>
      </c>
      <c r="C15" s="64" t="s">
        <v>84</v>
      </c>
      <c r="D15" s="65"/>
      <c r="E15" s="72">
        <v>40</v>
      </c>
      <c r="F15" s="73" t="s">
        <v>78</v>
      </c>
      <c r="G15" s="74" t="s">
        <v>82</v>
      </c>
      <c r="H15" s="72" t="s">
        <v>44</v>
      </c>
      <c r="I15" s="66">
        <v>2.58</v>
      </c>
      <c r="J15" s="75">
        <f>BillOfMaterials!$E15*BillOfMaterials!$I15</f>
        <v>103.2</v>
      </c>
      <c r="K15" s="75">
        <f>BillOfMaterials!$E15*BillOfMaterials!$I15</f>
        <v>103.2</v>
      </c>
      <c r="L15" s="6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77"/>
      <c r="B16" s="68" t="s">
        <v>79</v>
      </c>
      <c r="C16" s="69" t="s">
        <v>101</v>
      </c>
      <c r="D16" s="68"/>
      <c r="E16" s="77">
        <v>1</v>
      </c>
      <c r="F16" s="77" t="s">
        <v>105</v>
      </c>
      <c r="G16" s="78" t="s">
        <v>100</v>
      </c>
      <c r="H16" s="79" t="s">
        <v>44</v>
      </c>
      <c r="I16" s="70">
        <v>26.1</v>
      </c>
      <c r="J16" s="75">
        <f>BillOfMaterials!$E16*BillOfMaterials!$I16</f>
        <v>26.1</v>
      </c>
      <c r="K16" s="75">
        <f>BillOfMaterials!$E16*BillOfMaterials!$I16</f>
        <v>26.1</v>
      </c>
      <c r="L16" s="6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170" ht="49.5" customHeight="1" x14ac:dyDescent="0.25">
      <c r="A17" s="72"/>
      <c r="B17" s="64" t="s">
        <v>80</v>
      </c>
      <c r="C17" s="64" t="s">
        <v>85</v>
      </c>
      <c r="D17" s="65"/>
      <c r="E17" s="72">
        <v>1</v>
      </c>
      <c r="F17" s="73" t="s">
        <v>78</v>
      </c>
      <c r="G17" s="74" t="s">
        <v>81</v>
      </c>
      <c r="H17" s="73" t="s">
        <v>44</v>
      </c>
      <c r="I17" s="66">
        <v>39.950000000000003</v>
      </c>
      <c r="J17" s="75">
        <f>BillOfMaterials!$E17*BillOfMaterials!$I17</f>
        <v>39.950000000000003</v>
      </c>
      <c r="K17" s="75">
        <f>BillOfMaterials!$E17*BillOfMaterials!$I17</f>
        <v>39.950000000000003</v>
      </c>
      <c r="L17" s="6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170" s="1" customFormat="1" ht="49.5" customHeight="1" x14ac:dyDescent="0.2">
      <c r="A18" s="71"/>
      <c r="B18" s="71" t="s">
        <v>93</v>
      </c>
      <c r="C18" s="71" t="s">
        <v>94</v>
      </c>
      <c r="D18" s="71"/>
      <c r="E18" s="71">
        <v>1</v>
      </c>
      <c r="F18" s="71" t="s">
        <v>95</v>
      </c>
      <c r="G18" s="71" t="s">
        <v>96</v>
      </c>
      <c r="H18" s="71" t="s">
        <v>44</v>
      </c>
      <c r="I18" s="71">
        <v>6.56</v>
      </c>
      <c r="J18" s="76">
        <f>BillOfMaterials!$E18*BillOfMaterials!$I18</f>
        <v>6.56</v>
      </c>
      <c r="K18" s="76">
        <f>BillOfMaterials!$E18*BillOfMaterials!$I18</f>
        <v>6.56</v>
      </c>
      <c r="L18" s="71"/>
    </row>
    <row r="19" spans="1:170" s="19" customFormat="1" ht="49.5" customHeight="1" x14ac:dyDescent="0.25">
      <c r="A19" s="72"/>
      <c r="B19" s="72" t="s">
        <v>87</v>
      </c>
      <c r="C19" s="72" t="s">
        <v>92</v>
      </c>
      <c r="D19" s="72"/>
      <c r="E19" s="72">
        <v>1</v>
      </c>
      <c r="F19" s="72" t="s">
        <v>86</v>
      </c>
      <c r="G19" s="72" t="s">
        <v>88</v>
      </c>
      <c r="H19" s="72" t="s">
        <v>44</v>
      </c>
      <c r="I19" s="72">
        <v>28.03</v>
      </c>
      <c r="J19" s="76">
        <f>BillOfMaterials!$E19*BillOfMaterials!$I19</f>
        <v>28.03</v>
      </c>
      <c r="K19" s="76">
        <f>BillOfMaterials!$E19*BillOfMaterials!$I19</f>
        <v>28.03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s="1" customFormat="1" ht="49.5" customHeight="1" x14ac:dyDescent="0.25">
      <c r="A20" s="71"/>
      <c r="B20" s="71" t="s">
        <v>89</v>
      </c>
      <c r="C20" s="71" t="s">
        <v>90</v>
      </c>
      <c r="D20" s="71"/>
      <c r="E20" s="71">
        <v>7</v>
      </c>
      <c r="F20" s="71" t="s">
        <v>91</v>
      </c>
      <c r="G20" s="71"/>
      <c r="H20" s="71" t="s">
        <v>44</v>
      </c>
      <c r="I20" s="71">
        <v>10</v>
      </c>
      <c r="J20" s="76">
        <f>BillOfMaterials!$E20*BillOfMaterials!$I20</f>
        <v>70</v>
      </c>
      <c r="K20" s="76">
        <f>BillOfMaterials!$E20*BillOfMaterials!$I20</f>
        <v>70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s="19" customFormat="1" ht="49.5" customHeight="1" x14ac:dyDescent="0.25">
      <c r="A21" s="72"/>
      <c r="B21" s="72" t="s">
        <v>97</v>
      </c>
      <c r="C21" s="72" t="s">
        <v>99</v>
      </c>
      <c r="D21" s="72"/>
      <c r="E21" s="72">
        <v>1</v>
      </c>
      <c r="F21" s="72" t="s">
        <v>83</v>
      </c>
      <c r="G21" s="72" t="s">
        <v>98</v>
      </c>
      <c r="H21" s="72" t="s">
        <v>44</v>
      </c>
      <c r="I21" s="72">
        <v>0.98</v>
      </c>
      <c r="J21" s="76">
        <f>BillOfMaterials!$E21*BillOfMaterials!$I21</f>
        <v>0.98</v>
      </c>
      <c r="K21" s="76">
        <f>BillOfMaterials!$E21*BillOfMaterials!$I21</f>
        <v>0.98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s="1" customFormat="1" ht="49.5" customHeight="1" x14ac:dyDescent="0.2">
      <c r="A22" s="71"/>
      <c r="B22" s="71" t="s">
        <v>103</v>
      </c>
      <c r="C22" s="71" t="s">
        <v>104</v>
      </c>
      <c r="D22" s="71"/>
      <c r="E22" s="71">
        <v>1</v>
      </c>
      <c r="F22" s="71" t="s">
        <v>105</v>
      </c>
      <c r="G22" s="71" t="s">
        <v>102</v>
      </c>
      <c r="H22" s="71" t="s">
        <v>44</v>
      </c>
      <c r="I22" s="71">
        <v>7.2</v>
      </c>
      <c r="J22" s="76">
        <f>BillOfMaterials!$E22*BillOfMaterials!$I22</f>
        <v>7.2</v>
      </c>
      <c r="K22" s="76">
        <f>BillOfMaterials!$E22*BillOfMaterials!$I22</f>
        <v>7.2</v>
      </c>
      <c r="L22" s="71"/>
    </row>
    <row r="23" spans="1:170" ht="12.75" customHeight="1" x14ac:dyDescent="0.25">
      <c r="A23" s="29"/>
      <c r="B23" s="29" t="s">
        <v>20</v>
      </c>
      <c r="C23" s="29"/>
      <c r="D23" s="29"/>
      <c r="E23" s="30">
        <f>SUBTOTAL(109,BillOfMaterials!$E$15:$E$22)</f>
        <v>53</v>
      </c>
      <c r="F23" s="30"/>
      <c r="G23" s="30"/>
      <c r="H23" s="30"/>
      <c r="I23" s="31"/>
      <c r="J23" s="62">
        <f>SUBTOTAL(109,BillOfMaterials!$J$15:$J$22)</f>
        <v>282.02000000000004</v>
      </c>
      <c r="K23" s="6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170" ht="13.5" customHeight="1" x14ac:dyDescent="0.25">
      <c r="A24" s="1"/>
      <c r="B24" s="2"/>
      <c r="C24" s="2"/>
      <c r="D24" s="2"/>
      <c r="E24" s="2"/>
      <c r="F24" s="2"/>
      <c r="G24" s="2"/>
      <c r="H24" s="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170" ht="13.5" customHeight="1" x14ac:dyDescent="0.25">
      <c r="A25" s="1"/>
      <c r="B25" s="2"/>
      <c r="C25" s="2"/>
      <c r="D25" s="2"/>
      <c r="E25" s="2"/>
      <c r="F25" s="2"/>
      <c r="G25" s="2"/>
      <c r="H25" s="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170" ht="13.5" customHeight="1" x14ac:dyDescent="0.25">
      <c r="A26" s="1"/>
      <c r="B26" s="2"/>
      <c r="C26" s="2"/>
      <c r="D26" s="2"/>
      <c r="E26" s="2"/>
      <c r="F26" s="2"/>
      <c r="G26" s="2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170" ht="13.5" customHeight="1" x14ac:dyDescent="0.25">
      <c r="A27" s="1"/>
      <c r="B27" s="2"/>
      <c r="C27" s="2"/>
      <c r="D27" s="2"/>
      <c r="E27" s="1"/>
      <c r="F27" s="1"/>
      <c r="G27" s="1"/>
      <c r="H27" s="1"/>
      <c r="I27" s="1"/>
      <c r="J27" s="2"/>
      <c r="K27" s="2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170" ht="13.5" customHeight="1" x14ac:dyDescent="0.25">
      <c r="A28" s="1"/>
      <c r="B28" s="2"/>
      <c r="C28" s="2"/>
      <c r="D28" s="2"/>
      <c r="E28" s="1"/>
      <c r="F28" s="1"/>
      <c r="G28" s="1"/>
      <c r="H28" s="1"/>
      <c r="I28" s="1"/>
      <c r="J28" s="2"/>
      <c r="K28" s="2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170" ht="13.5" customHeight="1" x14ac:dyDescent="0.25">
      <c r="A29" s="1"/>
      <c r="B29" s="2"/>
      <c r="C29" s="2"/>
      <c r="D29" s="2"/>
      <c r="E29" s="1"/>
      <c r="F29" s="1"/>
      <c r="G29" s="1"/>
      <c r="H29" s="1"/>
      <c r="I29" s="1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170" ht="13.5" customHeight="1" x14ac:dyDescent="0.25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170" ht="13.5" customHeight="1" x14ac:dyDescent="0.25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170" ht="13.5" customHeight="1" x14ac:dyDescent="0.25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</sheetData>
  <hyperlinks>
    <hyperlink ref="G17" r:id="rId1"/>
    <hyperlink ref="G15" r:id="rId2"/>
    <hyperlink ref="G19" r:id="rId3"/>
  </hyperlinks>
  <pageMargins left="0.7" right="0.7" top="0.75" bottom="0.75" header="0.3" footer="0.3"/>
  <pageSetup paperSize="9" orientation="portrait" verticalDpi="0" r:id="rId4"/>
  <drawing r:id="rId5"/>
  <legacy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A8" sqref="A8"/>
    </sheetView>
  </sheetViews>
  <sheetFormatPr defaultColWidth="15.19921875" defaultRowHeight="15" customHeight="1" x14ac:dyDescent="0.25"/>
  <cols>
    <col min="1" max="1" width="11.796875" customWidth="1"/>
    <col min="2" max="2" width="44.19921875" customWidth="1"/>
    <col min="3" max="3" width="20.69921875" customWidth="1"/>
    <col min="4" max="26" width="8.796875" customWidth="1"/>
  </cols>
  <sheetData>
    <row r="1" spans="1:26" ht="21.75" customHeight="1" x14ac:dyDescent="0.35">
      <c r="A1" s="33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34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35" t="s">
        <v>12</v>
      </c>
      <c r="B6" s="35" t="s">
        <v>23</v>
      </c>
      <c r="C6" s="35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36">
        <v>0</v>
      </c>
      <c r="B7" s="37" t="s">
        <v>76</v>
      </c>
      <c r="C7" s="38" t="s">
        <v>75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5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5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5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5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25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25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25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5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25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25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25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25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5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25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9921875" defaultRowHeight="15" customHeight="1" x14ac:dyDescent="0.25"/>
  <cols>
    <col min="1" max="1" width="9.69921875" customWidth="1"/>
    <col min="2" max="3" width="7.5" customWidth="1"/>
    <col min="4" max="4" width="18.69921875" customWidth="1"/>
    <col min="5" max="5" width="14.69921875" customWidth="1"/>
    <col min="6" max="6" width="6.296875" customWidth="1"/>
    <col min="7" max="9" width="11.69921875" customWidth="1"/>
    <col min="10" max="10" width="6.19921875" customWidth="1"/>
    <col min="11" max="11" width="11.796875" customWidth="1"/>
    <col min="12" max="12" width="8.69921875" customWidth="1"/>
    <col min="13" max="14" width="8.296875" customWidth="1"/>
    <col min="15" max="15" width="23.69921875" customWidth="1"/>
    <col min="16" max="16" width="13" customWidth="1"/>
    <col min="17" max="17" width="10.5" customWidth="1"/>
    <col min="18" max="18" width="9" customWidth="1"/>
    <col min="19" max="19" width="14.296875" customWidth="1"/>
    <col min="20" max="26" width="8.796875" customWidth="1"/>
  </cols>
  <sheetData>
    <row r="1" spans="1:26" ht="27" customHeight="1" x14ac:dyDescent="0.25">
      <c r="A1" s="48" t="s">
        <v>25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50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2"/>
      <c r="B3" s="2"/>
      <c r="C3" s="2"/>
      <c r="D3" s="51" t="s">
        <v>3</v>
      </c>
      <c r="E3" s="4" t="s">
        <v>27</v>
      </c>
      <c r="F3" s="2"/>
      <c r="G3" s="2"/>
      <c r="H3" s="2"/>
      <c r="I3" s="2"/>
      <c r="J3" s="2"/>
      <c r="K3" s="52" t="s">
        <v>28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7"/>
      <c r="B4" s="2"/>
      <c r="C4" s="2"/>
      <c r="D4" s="53" t="s">
        <v>29</v>
      </c>
      <c r="E4" s="6" t="s">
        <v>30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2"/>
      <c r="B7" s="2"/>
      <c r="C7" s="2"/>
      <c r="D7" s="53" t="s">
        <v>31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 x14ac:dyDescent="0.25">
      <c r="A10" s="16" t="s">
        <v>32</v>
      </c>
      <c r="B10" s="15" t="s">
        <v>9</v>
      </c>
      <c r="C10" s="15" t="s">
        <v>33</v>
      </c>
      <c r="D10" s="15" t="s">
        <v>10</v>
      </c>
      <c r="E10" s="15" t="s">
        <v>34</v>
      </c>
      <c r="F10" s="17" t="s">
        <v>13</v>
      </c>
      <c r="G10" s="55" t="s">
        <v>14</v>
      </c>
      <c r="H10" s="55" t="s">
        <v>35</v>
      </c>
      <c r="I10" s="55" t="s">
        <v>36</v>
      </c>
      <c r="J10" s="17" t="s">
        <v>16</v>
      </c>
      <c r="K10" s="17" t="s">
        <v>37</v>
      </c>
      <c r="L10" s="17" t="s">
        <v>17</v>
      </c>
      <c r="M10" s="17" t="s">
        <v>38</v>
      </c>
      <c r="N10" s="18" t="s">
        <v>19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25">
      <c r="A11" s="20" t="s">
        <v>39</v>
      </c>
      <c r="B11" s="19">
        <v>50746</v>
      </c>
      <c r="C11" s="19">
        <v>4504369</v>
      </c>
      <c r="D11" s="20" t="s">
        <v>40</v>
      </c>
      <c r="E11" s="20" t="s">
        <v>41</v>
      </c>
      <c r="F11" s="21">
        <v>1</v>
      </c>
      <c r="G11" s="21" t="s">
        <v>42</v>
      </c>
      <c r="H11" s="56" t="s">
        <v>43</v>
      </c>
      <c r="I11" s="56"/>
      <c r="J11" s="21" t="s">
        <v>44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 x14ac:dyDescent="0.25">
      <c r="A12" s="26" t="s">
        <v>45</v>
      </c>
      <c r="B12" s="25">
        <v>3024</v>
      </c>
      <c r="C12" s="25">
        <v>302401</v>
      </c>
      <c r="D12" s="26" t="s">
        <v>46</v>
      </c>
      <c r="E12" s="26" t="s">
        <v>41</v>
      </c>
      <c r="F12" s="27">
        <v>1</v>
      </c>
      <c r="G12" s="27" t="s">
        <v>42</v>
      </c>
      <c r="H12" s="58" t="s">
        <v>43</v>
      </c>
      <c r="I12" s="58"/>
      <c r="J12" s="27" t="s">
        <v>44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 x14ac:dyDescent="0.25">
      <c r="A13" s="20" t="s">
        <v>45</v>
      </c>
      <c r="B13" s="19">
        <v>3023</v>
      </c>
      <c r="C13" s="19">
        <v>302301</v>
      </c>
      <c r="D13" s="20" t="s">
        <v>47</v>
      </c>
      <c r="E13" s="20" t="s">
        <v>41</v>
      </c>
      <c r="F13" s="21">
        <v>2</v>
      </c>
      <c r="G13" s="21" t="s">
        <v>42</v>
      </c>
      <c r="H13" s="56" t="s">
        <v>43</v>
      </c>
      <c r="I13" s="56"/>
      <c r="J13" s="21" t="s">
        <v>44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 x14ac:dyDescent="0.25">
      <c r="A14" s="26" t="s">
        <v>45</v>
      </c>
      <c r="B14" s="25">
        <v>3023</v>
      </c>
      <c r="C14" s="25">
        <v>4211398</v>
      </c>
      <c r="D14" s="26" t="s">
        <v>47</v>
      </c>
      <c r="E14" s="26" t="s">
        <v>48</v>
      </c>
      <c r="F14" s="27">
        <v>1</v>
      </c>
      <c r="G14" s="27" t="s">
        <v>42</v>
      </c>
      <c r="H14" s="58" t="s">
        <v>43</v>
      </c>
      <c r="I14" s="58"/>
      <c r="J14" s="27" t="s">
        <v>44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20" t="s">
        <v>45</v>
      </c>
      <c r="B15" s="19">
        <v>3794</v>
      </c>
      <c r="C15" s="19">
        <v>379401</v>
      </c>
      <c r="D15" s="20" t="s">
        <v>49</v>
      </c>
      <c r="E15" s="20" t="s">
        <v>41</v>
      </c>
      <c r="F15" s="21">
        <v>1</v>
      </c>
      <c r="G15" s="21" t="s">
        <v>42</v>
      </c>
      <c r="H15" s="56" t="s">
        <v>43</v>
      </c>
      <c r="I15" s="56"/>
      <c r="J15" s="21" t="s">
        <v>44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6" t="s">
        <v>45</v>
      </c>
      <c r="B16" s="25">
        <v>3623</v>
      </c>
      <c r="C16" s="25">
        <v>362301</v>
      </c>
      <c r="D16" s="26" t="s">
        <v>50</v>
      </c>
      <c r="E16" s="26" t="s">
        <v>41</v>
      </c>
      <c r="F16" s="27">
        <v>1</v>
      </c>
      <c r="G16" s="27" t="s">
        <v>42</v>
      </c>
      <c r="H16" s="58" t="s">
        <v>43</v>
      </c>
      <c r="I16" s="58"/>
      <c r="J16" s="27" t="s">
        <v>44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20" t="s">
        <v>45</v>
      </c>
      <c r="B17" s="19">
        <v>3623</v>
      </c>
      <c r="C17" s="19">
        <v>362321</v>
      </c>
      <c r="D17" s="20" t="s">
        <v>50</v>
      </c>
      <c r="E17" s="20" t="s">
        <v>51</v>
      </c>
      <c r="F17" s="21">
        <v>1</v>
      </c>
      <c r="G17" s="21" t="s">
        <v>42</v>
      </c>
      <c r="H17" s="56" t="s">
        <v>43</v>
      </c>
      <c r="I17" s="56"/>
      <c r="J17" s="21" t="s">
        <v>44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6" t="s">
        <v>45</v>
      </c>
      <c r="B18" s="25">
        <v>94148</v>
      </c>
      <c r="C18" s="25">
        <v>302201</v>
      </c>
      <c r="D18" s="26" t="s">
        <v>52</v>
      </c>
      <c r="E18" s="26" t="s">
        <v>41</v>
      </c>
      <c r="F18" s="27">
        <v>1</v>
      </c>
      <c r="G18" s="27" t="s">
        <v>42</v>
      </c>
      <c r="H18" s="58" t="s">
        <v>43</v>
      </c>
      <c r="I18" s="58"/>
      <c r="J18" s="27" t="s">
        <v>44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20" t="s">
        <v>53</v>
      </c>
      <c r="B19" s="19">
        <v>6141</v>
      </c>
      <c r="C19" s="19">
        <v>4210633</v>
      </c>
      <c r="D19" s="20" t="s">
        <v>54</v>
      </c>
      <c r="E19" s="20" t="s">
        <v>55</v>
      </c>
      <c r="F19" s="21">
        <v>1</v>
      </c>
      <c r="G19" s="21" t="s">
        <v>42</v>
      </c>
      <c r="H19" s="56" t="s">
        <v>43</v>
      </c>
      <c r="I19" s="56"/>
      <c r="J19" s="21" t="s">
        <v>44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6" t="s">
        <v>53</v>
      </c>
      <c r="B20" s="25">
        <v>3070</v>
      </c>
      <c r="C20" s="25">
        <v>307021</v>
      </c>
      <c r="D20" s="26" t="s">
        <v>56</v>
      </c>
      <c r="E20" s="26" t="s">
        <v>51</v>
      </c>
      <c r="F20" s="27">
        <v>4</v>
      </c>
      <c r="G20" s="27" t="s">
        <v>42</v>
      </c>
      <c r="H20" s="58" t="s">
        <v>43</v>
      </c>
      <c r="I20" s="58"/>
      <c r="J20" s="27" t="s">
        <v>44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20" t="s">
        <v>53</v>
      </c>
      <c r="B21" s="19">
        <v>2412</v>
      </c>
      <c r="C21" s="19">
        <v>241201</v>
      </c>
      <c r="D21" s="20" t="s">
        <v>57</v>
      </c>
      <c r="E21" s="20" t="s">
        <v>41</v>
      </c>
      <c r="F21" s="21">
        <v>1</v>
      </c>
      <c r="G21" s="21" t="s">
        <v>42</v>
      </c>
      <c r="H21" s="56" t="s">
        <v>43</v>
      </c>
      <c r="I21" s="56"/>
      <c r="J21" s="21" t="s">
        <v>44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6" t="s">
        <v>53</v>
      </c>
      <c r="B22" s="25">
        <v>6019</v>
      </c>
      <c r="C22" s="25">
        <v>4538353</v>
      </c>
      <c r="D22" s="26" t="s">
        <v>58</v>
      </c>
      <c r="E22" s="26" t="s">
        <v>41</v>
      </c>
      <c r="F22" s="27">
        <v>4</v>
      </c>
      <c r="G22" s="27" t="s">
        <v>42</v>
      </c>
      <c r="H22" s="58" t="s">
        <v>43</v>
      </c>
      <c r="I22" s="58"/>
      <c r="J22" s="27" t="s">
        <v>44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20" t="s">
        <v>53</v>
      </c>
      <c r="B23" s="19">
        <v>2431</v>
      </c>
      <c r="C23" s="19">
        <v>4558168</v>
      </c>
      <c r="D23" s="20" t="s">
        <v>59</v>
      </c>
      <c r="E23" s="20" t="s">
        <v>41</v>
      </c>
      <c r="F23" s="21">
        <v>1</v>
      </c>
      <c r="G23" s="21" t="s">
        <v>42</v>
      </c>
      <c r="H23" s="56" t="s">
        <v>43</v>
      </c>
      <c r="I23" s="56"/>
      <c r="J23" s="21" t="s">
        <v>44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6" t="s">
        <v>53</v>
      </c>
      <c r="B24" s="25">
        <v>63868</v>
      </c>
      <c r="C24" s="25">
        <v>4535737</v>
      </c>
      <c r="D24" s="26" t="s">
        <v>60</v>
      </c>
      <c r="E24" s="26" t="s">
        <v>41</v>
      </c>
      <c r="F24" s="27">
        <v>4</v>
      </c>
      <c r="G24" s="27" t="s">
        <v>42</v>
      </c>
      <c r="H24" s="58" t="s">
        <v>43</v>
      </c>
      <c r="I24" s="58"/>
      <c r="J24" s="27" t="s">
        <v>44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20" t="s">
        <v>53</v>
      </c>
      <c r="B25" s="19">
        <v>2540</v>
      </c>
      <c r="C25" s="19">
        <v>4211632</v>
      </c>
      <c r="D25" s="20" t="s">
        <v>61</v>
      </c>
      <c r="E25" s="20" t="s">
        <v>48</v>
      </c>
      <c r="F25" s="21">
        <v>4</v>
      </c>
      <c r="G25" s="21" t="s">
        <v>42</v>
      </c>
      <c r="H25" s="56" t="s">
        <v>43</v>
      </c>
      <c r="I25" s="56"/>
      <c r="J25" s="21" t="s">
        <v>44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25">
      <c r="A26" s="26" t="s">
        <v>53</v>
      </c>
      <c r="B26" s="25">
        <v>3176</v>
      </c>
      <c r="C26" s="25">
        <v>4225733</v>
      </c>
      <c r="D26" s="26" t="s">
        <v>62</v>
      </c>
      <c r="E26" s="26" t="s">
        <v>55</v>
      </c>
      <c r="F26" s="27">
        <v>1</v>
      </c>
      <c r="G26" s="27" t="s">
        <v>42</v>
      </c>
      <c r="H26" s="58" t="s">
        <v>43</v>
      </c>
      <c r="I26" s="58"/>
      <c r="J26" s="27" t="s">
        <v>44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25">
      <c r="A27" s="20" t="s">
        <v>63</v>
      </c>
      <c r="B27" s="19">
        <v>49668</v>
      </c>
      <c r="C27" s="19">
        <v>4224793</v>
      </c>
      <c r="D27" s="20" t="s">
        <v>64</v>
      </c>
      <c r="E27" s="20" t="s">
        <v>65</v>
      </c>
      <c r="F27" s="21">
        <v>1</v>
      </c>
      <c r="G27" s="21" t="s">
        <v>42</v>
      </c>
      <c r="H27" s="56" t="s">
        <v>43</v>
      </c>
      <c r="I27" s="56"/>
      <c r="J27" s="21" t="s">
        <v>44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25">
      <c r="A28" s="26" t="s">
        <v>66</v>
      </c>
      <c r="B28" s="25">
        <v>32123</v>
      </c>
      <c r="C28" s="25">
        <v>4211573</v>
      </c>
      <c r="D28" s="26" t="s">
        <v>67</v>
      </c>
      <c r="E28" s="26" t="s">
        <v>48</v>
      </c>
      <c r="F28" s="27">
        <v>4</v>
      </c>
      <c r="G28" s="27" t="s">
        <v>42</v>
      </c>
      <c r="H28" s="58" t="s">
        <v>43</v>
      </c>
      <c r="I28" s="58"/>
      <c r="J28" s="27" t="s">
        <v>44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 x14ac:dyDescent="0.25">
      <c r="A29" s="20" t="s">
        <v>66</v>
      </c>
      <c r="B29" s="19">
        <v>6590</v>
      </c>
      <c r="C29" s="19">
        <v>4211622</v>
      </c>
      <c r="D29" s="20" t="s">
        <v>68</v>
      </c>
      <c r="E29" s="20" t="s">
        <v>48</v>
      </c>
      <c r="F29" s="21">
        <v>8</v>
      </c>
      <c r="G29" s="21" t="s">
        <v>42</v>
      </c>
      <c r="H29" s="56" t="s">
        <v>43</v>
      </c>
      <c r="I29" s="56"/>
      <c r="J29" s="21" t="s">
        <v>44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 x14ac:dyDescent="0.25">
      <c r="A30" s="26" t="s">
        <v>69</v>
      </c>
      <c r="B30" s="25">
        <v>3957</v>
      </c>
      <c r="C30" s="25">
        <v>4211473</v>
      </c>
      <c r="D30" s="26" t="s">
        <v>70</v>
      </c>
      <c r="E30" s="26" t="s">
        <v>48</v>
      </c>
      <c r="F30" s="27">
        <v>4</v>
      </c>
      <c r="G30" s="27" t="s">
        <v>42</v>
      </c>
      <c r="H30" s="58" t="s">
        <v>43</v>
      </c>
      <c r="I30" s="58"/>
      <c r="J30" s="27" t="s">
        <v>44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9"/>
      <c r="B31" s="29"/>
      <c r="C31" s="29"/>
      <c r="D31" s="29" t="s">
        <v>20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Elien Knockaert</dc:creator>
  <cp:lastModifiedBy>Elien Knockaert</cp:lastModifiedBy>
  <dcterms:created xsi:type="dcterms:W3CDTF">2017-03-10T18:45:35Z</dcterms:created>
  <dcterms:modified xsi:type="dcterms:W3CDTF">2017-06-17T18:54:50Z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bb17c58a-75de-4369-95ed-1384049e5376</vt:lpwstr>
  </property>
</Properties>
</file>