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joryan\Desktop\"/>
    </mc:Choice>
  </mc:AlternateContent>
  <bookViews>
    <workbookView xWindow="0" yWindow="0" windowWidth="28800" windowHeight="13500" tabRatio="500"/>
  </bookViews>
  <sheets>
    <sheet name="BillOfMaterials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  <c r="J25" i="1"/>
  <c r="J24" i="1"/>
  <c r="J19" i="1"/>
  <c r="J15" i="1"/>
  <c r="J16" i="1"/>
  <c r="J17" i="1"/>
  <c r="J18" i="1"/>
  <c r="J21" i="1"/>
  <c r="J23" i="1"/>
  <c r="J26" i="1"/>
  <c r="E26" i="1"/>
  <c r="C9" i="1"/>
  <c r="C8" i="1"/>
</calcChain>
</file>

<file path=xl/comments1.xml><?xml version="1.0" encoding="utf-8"?>
<comments xmlns="http://schemas.openxmlformats.org/spreadsheetml/2006/main">
  <authors>
    <author/>
  </authors>
  <commentList>
    <comment ref="K14" authorId="0" shapeId="0">
      <text>
        <r>
          <rPr>
            <sz val="11"/>
            <color rgb="FF000000"/>
            <rFont val="Arial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<sst xmlns="http://schemas.openxmlformats.org/spreadsheetml/2006/main" count="65" uniqueCount="49">
  <si>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</si>
  <si>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</si>
  <si>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</si>
  <si>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</si>
  <si>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</si>
  <si>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</si>
  <si>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</si>
  <si>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</si>
  <si>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(picture kan pas toegevoegd worden bij eindoplevering!)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</si>
  <si>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</si>
  <si>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</si>
  <si>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</si>
  <si>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</si>
  <si>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</si>
  <si>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</si>
  <si>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</si>
  <si>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</si>
  <si>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</si>
  <si>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</si>
  <si>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</si>
  <si>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</si>
  <si>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each</t>
  </si>
  <si>
    <t>raspberry pi</t>
  </si>
  <si>
    <t>display</t>
  </si>
  <si>
    <t>hallsensor</t>
  </si>
  <si>
    <t>magneet</t>
  </si>
  <si>
    <t>1NMCT4</t>
  </si>
  <si>
    <t>Torfs</t>
  </si>
  <si>
    <t>Joryan</t>
  </si>
  <si>
    <t>behuizing</t>
  </si>
  <si>
    <t>cabels</t>
  </si>
  <si>
    <t>sd kaart 32gb</t>
  </si>
  <si>
    <t>weerstanden</t>
  </si>
  <si>
    <t>controle center van het project</t>
  </si>
  <si>
    <t>lcd scherm waar data op getooned word</t>
  </si>
  <si>
    <t>sensonr om snelheid te berekenen</t>
  </si>
  <si>
    <t>mageneet dat the hallsensor gaat detecteren</t>
  </si>
  <si>
    <t>omkadering van het project</t>
  </si>
  <si>
    <t>gaat de raspberry verbinden met de sensor en display</t>
  </si>
  <si>
    <t>geheugen</t>
  </si>
  <si>
    <t>weerstanden om stroomen te beperken</t>
  </si>
  <si>
    <t>meerdre</t>
  </si>
  <si>
    <t>amazon</t>
  </si>
  <si>
    <t>adafruit</t>
  </si>
  <si>
    <t>raspberry packet</t>
  </si>
  <si>
    <t>vael</t>
  </si>
  <si>
    <t>arduino packet</t>
  </si>
  <si>
    <t>recycled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</si>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</sst>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</numFmts>
  <fonts count="10">
    <font>
      <sz val="11"/>
      <color rgb="FF000000"/>
      <name val="Arial"/>
    </font>
    <font>
      <sz val="11"/>
      <name val="Ubuntu"/>
    </font>
    <font>
      <sz val="10"/>
      <name val="Ubuntu"/>
    </font>
    <font>
      <sz val="16"/>
      <name val="Ubuntu"/>
    </font>
    <font>
      <u/>
      <sz val="10"/>
      <color rgb="FF0000FF"/>
      <name val="Ubuntu"/>
    </font>
    <font>
      <sz val="12"/>
      <name val="Ubuntu"/>
    </font>
    <font>
      <b/>
      <sz val="10"/>
      <name val="Ubuntu"/>
    </font>
    <font>
      <b/>
      <sz val="10"/>
      <color rgb="FFFFFFFF"/>
      <name val="Ubuntu"/>
    </font>
    <font>
      <sz val="10"/>
      <color rgb="FF000000"/>
      <name val="Ubuntu"/>
    </font>
    <font>
      <b/>
      <sz val="10"/>
      <color rgb="FF000000"/>
      <name val="Ubuntu"/>
    </font>
  </fonts>
  <fills count="6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44" fontId="8" fillId="3" borderId="0" xfId="0" applyNumberFormat="1" applyFont="1" applyFill="1" applyAlignment="1">
      <alignment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44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44" fontId="9" fillId="5" borderId="0" xfId="0" applyNumberFormat="1" applyFont="1" applyFill="1"/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9525</xdr:rowOff>
    </xdr:from>
    <xdr:to>
      <xdr:col>6</xdr:col>
      <xdr:colOff>1647825</xdr:colOff>
      <xdr:row>10</xdr:row>
      <xdr:rowOff>38100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2181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24</xdr:row>
      <xdr:rowOff>161925</xdr:rowOff>
    </xdr:to>
    <xdr:sp macro="" textlink="">
      <xdr:nvSpPr>
        <xdr:cNvPr id="3" name="Rectangl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24</xdr:row>
      <xdr:rowOff>161925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CA8E293-BF46-47DC-9298-9EB72AFA67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1714500</xdr:colOff>
      <xdr:row>24</xdr:row>
      <xdr:rowOff>161925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9E6FA60-C1BF-4004-BDAB-C8B78C201B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showGridLines="0" tabSelected="1" topLeftCell="C10" zoomScale="85" zoomScaleNormal="85" workbookViewId="0">
      <selection activeCell="I21" sqref="I21"/>
    </sheetView>
  </sheetViews>
  <sheetFormatPr defaultColWidth="15.125" defaultRowHeight="15" customHeight="1"/>
  <cols>
    <col min="1" max="1" width="8" customWidth="1"/>
    <col min="2" max="2" width="24" customWidth="1"/>
    <col min="3" max="3" width="19.375" customWidth="1"/>
    <col min="4" max="4" width="8.625" customWidth="1"/>
    <col min="5" max="5" width="8.125" customWidth="1"/>
    <col min="6" max="6" width="34.375" customWidth="1"/>
    <col min="7" max="7" width="24.625" customWidth="1"/>
    <col min="8" max="8" width="6.375" customWidth="1"/>
    <col min="9" max="10" width="8.625" customWidth="1"/>
    <col min="11" max="11" width="8.375" customWidth="1"/>
    <col min="12" max="12" width="22.625" customWidth="1"/>
    <col min="13" max="13" width="10.125" customWidth="1"/>
    <col min="14" max="14" width="14.375" customWidth="1"/>
    <col min="15" max="26" width="8.875" customWidth="1"/>
  </cols>
  <sheetData>
    <row r="1" spans="1:26" ht="13.5" customHeight="1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1"/>
      <c r="B2" s="3" t="s">
        <v>0</v>
      </c>
      <c r="C2" s="2" t="s">
        <v>26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"/>
      <c r="B3" s="3" t="s">
        <v>1</v>
      </c>
      <c r="C3" s="2" t="s">
        <v>27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>
      <c r="A4" s="1"/>
      <c r="B4" s="3" t="s">
        <v>2</v>
      </c>
      <c r="C4" s="2" t="s">
        <v>28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2"/>
      <c r="B5" s="3" t="s">
        <v>3</v>
      </c>
      <c r="C5" s="4"/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2"/>
      <c r="B6" s="3" t="s">
        <v>4</v>
      </c>
      <c r="C6" s="6"/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"/>
      <c r="B7" s="3" t="s">
        <v>5</v>
      </c>
      <c r="C7" s="8"/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"/>
      <c r="B8" s="3" t="s">
        <v>6</v>
      </c>
      <c r="C8" s="10">
        <f>BillOfMaterials!$E$26</f>
        <v>7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"/>
      <c r="B9" s="3" t="s">
        <v>7</v>
      </c>
      <c r="C9" s="32">
        <f>BillOfMaterials!$J$26</f>
        <v>74.77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2"/>
      <c r="B10" s="11"/>
      <c r="C10" s="12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>
      <c r="A11" s="2"/>
      <c r="B11" s="11"/>
      <c r="C11" s="12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>
      <c r="A12" s="2"/>
      <c r="B12" s="11"/>
      <c r="C12" s="12"/>
      <c r="D12" s="2"/>
      <c r="E12" s="9"/>
      <c r="F12" s="9"/>
      <c r="G12" s="13" t="s">
        <v>8</v>
      </c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14" t="s">
        <v>9</v>
      </c>
      <c r="B14" s="14" t="s">
        <v>10</v>
      </c>
      <c r="C14" s="14" t="s">
        <v>11</v>
      </c>
      <c r="D14" s="15" t="s">
        <v>12</v>
      </c>
      <c r="E14" s="16" t="s">
        <v>13</v>
      </c>
      <c r="F14" s="16" t="s">
        <v>14</v>
      </c>
      <c r="G14" s="16" t="s">
        <v>15</v>
      </c>
      <c r="H14" s="16" t="s">
        <v>16</v>
      </c>
      <c r="I14" s="16" t="s">
        <v>17</v>
      </c>
      <c r="J14" s="16" t="s">
        <v>18</v>
      </c>
      <c r="K14" s="17" t="s">
        <v>19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>
      <c r="A15" s="18">
        <v>1</v>
      </c>
      <c r="B15" s="19" t="s">
        <v>22</v>
      </c>
      <c r="C15" s="19" t="s">
        <v>33</v>
      </c>
      <c r="D15" s="19"/>
      <c r="E15" s="20">
        <v>1</v>
      </c>
      <c r="F15" s="20" t="s">
        <v>44</v>
      </c>
      <c r="G15" s="20" t="s">
        <v>42</v>
      </c>
      <c r="H15" s="20" t="s">
        <v>21</v>
      </c>
      <c r="I15" s="21">
        <v>39.9</v>
      </c>
      <c r="J15" s="29">
        <f>BillOfMaterials!$E15*BillOfMaterials!$I15</f>
        <v>39.9</v>
      </c>
      <c r="K15" s="30"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>
      <c r="A16" s="22">
        <v>2</v>
      </c>
      <c r="B16" s="23" t="s">
        <v>23</v>
      </c>
      <c r="C16" s="23" t="s">
        <v>34</v>
      </c>
      <c r="D16" s="23"/>
      <c r="E16" s="24">
        <v>1</v>
      </c>
      <c r="F16" s="24" t="s">
        <v>46</v>
      </c>
      <c r="G16" s="24" t="s">
        <v>42</v>
      </c>
      <c r="H16" s="24" t="s">
        <v>21</v>
      </c>
      <c r="I16" s="25">
        <v>7.99</v>
      </c>
      <c r="J16" s="29">
        <f>BillOfMaterials!$E16*BillOfMaterials!$I16</f>
        <v>7.99</v>
      </c>
      <c r="K16" s="30" t="s">
        <v>48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18">
        <v>3</v>
      </c>
      <c r="B17" s="19" t="s">
        <v>24</v>
      </c>
      <c r="C17" s="19" t="s">
        <v>35</v>
      </c>
      <c r="D17" s="19"/>
      <c r="E17" s="20">
        <v>1</v>
      </c>
      <c r="F17" s="20" t="s">
        <v>45</v>
      </c>
      <c r="G17" s="20" t="s">
        <v>43</v>
      </c>
      <c r="H17" s="20" t="s">
        <v>21</v>
      </c>
      <c r="I17" s="21">
        <v>2</v>
      </c>
      <c r="J17" s="29">
        <f>BillOfMaterials!$E17*BillOfMaterials!$I17</f>
        <v>2</v>
      </c>
      <c r="K17" s="30">
        <v>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>
      <c r="A18" s="22">
        <v>4</v>
      </c>
      <c r="B18" s="23" t="s">
        <v>25</v>
      </c>
      <c r="C18" s="23" t="s">
        <v>36</v>
      </c>
      <c r="D18" s="23"/>
      <c r="E18" s="24">
        <v>1</v>
      </c>
      <c r="F18" s="24" t="s">
        <v>47</v>
      </c>
      <c r="G18" s="24" t="s">
        <v>45</v>
      </c>
      <c r="H18" s="24" t="s">
        <v>21</v>
      </c>
      <c r="I18" s="25">
        <v>1</v>
      </c>
      <c r="J18" s="29">
        <f>BillOfMaterials!$E18*BillOfMaterials!$I18</f>
        <v>1</v>
      </c>
      <c r="K18" s="30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>
      <c r="A19" s="18">
        <v>5</v>
      </c>
      <c r="B19" s="19" t="s">
        <v>29</v>
      </c>
      <c r="C19" s="19" t="s">
        <v>37</v>
      </c>
      <c r="D19" s="19"/>
      <c r="E19" s="20">
        <v>1</v>
      </c>
      <c r="F19" s="20" t="s">
        <v>47</v>
      </c>
      <c r="G19" s="20"/>
      <c r="H19" s="20" t="s">
        <v>21</v>
      </c>
      <c r="I19" s="21">
        <v>3.5</v>
      </c>
      <c r="J19" s="29">
        <f>BillOfMaterials!$E19*BillOfMaterials!$I19</f>
        <v>3.5</v>
      </c>
      <c r="K19" s="30"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>
      <c r="A20" s="22">
        <v>6</v>
      </c>
      <c r="B20" s="23" t="s">
        <v>30</v>
      </c>
      <c r="C20" s="23" t="s">
        <v>38</v>
      </c>
      <c r="D20" s="23"/>
      <c r="E20" s="24" t="s">
        <v>41</v>
      </c>
      <c r="F20" s="24" t="s">
        <v>46</v>
      </c>
      <c r="G20" s="24" t="s">
        <v>43</v>
      </c>
      <c r="H20" s="24" t="s">
        <v>21</v>
      </c>
      <c r="I20" s="25">
        <v>5</v>
      </c>
      <c r="J20" s="29">
        <v>3</v>
      </c>
      <c r="K20" s="30"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>
      <c r="A21" s="18">
        <v>7</v>
      </c>
      <c r="B21" s="19" t="s">
        <v>31</v>
      </c>
      <c r="C21" s="19" t="s">
        <v>39</v>
      </c>
      <c r="D21" s="19"/>
      <c r="E21" s="20">
        <v>1</v>
      </c>
      <c r="F21" s="20" t="s">
        <v>44</v>
      </c>
      <c r="G21" s="20" t="s">
        <v>42</v>
      </c>
      <c r="H21" s="20" t="s">
        <v>21</v>
      </c>
      <c r="I21" s="21">
        <v>16.38</v>
      </c>
      <c r="J21" s="29">
        <f>BillOfMaterials!$E21*BillOfMaterials!$I21</f>
        <v>16.38</v>
      </c>
      <c r="K21" s="30"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>
      <c r="A22" s="22">
        <v>8</v>
      </c>
      <c r="B22" s="23" t="s">
        <v>32</v>
      </c>
      <c r="C22" s="23" t="s">
        <v>40</v>
      </c>
      <c r="D22" s="23"/>
      <c r="E22" s="24">
        <v>1</v>
      </c>
      <c r="F22" s="24" t="s">
        <v>46</v>
      </c>
      <c r="G22" s="24" t="s">
        <v>43</v>
      </c>
      <c r="H22" s="24" t="s">
        <v>21</v>
      </c>
      <c r="I22" s="25">
        <v>1</v>
      </c>
      <c r="J22" s="29">
        <f>BillOfMaterials!$E22*BillOfMaterials!$I22</f>
        <v>1</v>
      </c>
      <c r="K22" s="30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>
      <c r="A23" s="18"/>
      <c r="B23" s="19"/>
      <c r="C23" s="19"/>
      <c r="D23" s="19"/>
      <c r="E23" s="20"/>
      <c r="F23" s="20"/>
      <c r="G23" s="20"/>
      <c r="H23" s="20"/>
      <c r="I23" s="21"/>
      <c r="J23" s="29">
        <f>BillOfMaterials!$E23*BillOfMaterials!$I23</f>
        <v>0</v>
      </c>
      <c r="K23" s="30"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>
      <c r="A24" s="22"/>
      <c r="B24" s="23"/>
      <c r="C24" s="23"/>
      <c r="D24" s="23"/>
      <c r="E24" s="24"/>
      <c r="F24" s="24"/>
      <c r="G24" s="24"/>
      <c r="H24" s="24"/>
      <c r="I24" s="25"/>
      <c r="J24" s="29">
        <f>BillOfMaterials!$E24*BillOfMaterials!$I24</f>
        <v>0</v>
      </c>
      <c r="K24" s="3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>
      <c r="A25" s="18"/>
      <c r="B25" s="19"/>
      <c r="C25" s="19"/>
      <c r="D25" s="19"/>
      <c r="E25" s="20"/>
      <c r="F25" s="20"/>
      <c r="G25" s="20"/>
      <c r="H25" s="20"/>
      <c r="I25" s="21"/>
      <c r="J25" s="29">
        <f>BillOfMaterials!$E25*BillOfMaterials!$I25</f>
        <v>0</v>
      </c>
      <c r="K25" s="3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6"/>
      <c r="B26" s="26" t="s">
        <v>20</v>
      </c>
      <c r="C26" s="26"/>
      <c r="D26" s="26"/>
      <c r="E26" s="27">
        <f>SUBTOTAL(109,BillOfMaterials!$E$15:$E$25)</f>
        <v>7</v>
      </c>
      <c r="F26" s="27"/>
      <c r="G26" s="27"/>
      <c r="H26" s="27"/>
      <c r="I26" s="28"/>
      <c r="J26" s="31">
        <f>SUBTOTAL(109,BillOfMaterials!$J$15:$J$25)</f>
        <v>74.77</v>
      </c>
      <c r="K26" s="30">
        <v>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1"/>
      <c r="B27" s="2"/>
      <c r="C27" s="2"/>
      <c r="D27" s="2"/>
      <c r="E27" s="2"/>
      <c r="F27" s="2"/>
      <c r="G27" s="2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1"/>
      <c r="B28" s="2"/>
      <c r="C28" s="2"/>
      <c r="D28" s="2"/>
      <c r="E28" s="2"/>
      <c r="F28" s="2"/>
      <c r="G28" s="2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1"/>
      <c r="B29" s="2"/>
      <c r="C29" s="2"/>
      <c r="D29" s="2"/>
      <c r="E29" s="2"/>
      <c r="F29" s="2"/>
      <c r="G29" s="2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1"/>
      <c r="B30" s="2"/>
      <c r="C30" s="2"/>
      <c r="D30" s="2"/>
      <c r="E30" s="1"/>
      <c r="F30" s="1"/>
      <c r="G30" s="1"/>
      <c r="H30" s="1"/>
      <c r="I30" s="1"/>
      <c r="J30" s="2"/>
      <c r="K30" s="2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1"/>
      <c r="B31" s="2"/>
      <c r="C31" s="2"/>
      <c r="D31" s="2"/>
      <c r="E31" s="1"/>
      <c r="F31" s="1"/>
      <c r="G31" s="1"/>
      <c r="H31" s="1"/>
      <c r="I31" s="1"/>
      <c r="J31" s="2"/>
      <c r="K31" s="2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1"/>
      <c r="B32" s="2"/>
      <c r="C32" s="2"/>
      <c r="D32" s="2"/>
      <c r="E32" s="1"/>
      <c r="F32" s="1"/>
      <c r="G32" s="1"/>
      <c r="H32" s="1"/>
      <c r="I32" s="1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1"/>
      <c r="B33" s="2"/>
      <c r="C33" s="2"/>
      <c r="D33" s="2"/>
      <c r="E33" s="1"/>
      <c r="F33" s="1"/>
      <c r="G33" s="1"/>
      <c r="H33" s="1"/>
      <c r="I33" s="1"/>
      <c r="J33" s="2"/>
      <c r="K33" s="2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1"/>
      <c r="B34" s="2"/>
      <c r="C34" s="2"/>
      <c r="D34" s="2"/>
      <c r="E34" s="1"/>
      <c r="F34" s="1"/>
      <c r="G34" s="1"/>
      <c r="H34" s="1"/>
      <c r="I34" s="1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BillOfMaterials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joryan</dc:creator>
  <cp:lastModifiedBy>joryan</cp:lastModifiedBy>
  <dcterms:created xsi:type="dcterms:W3CDTF">2017-03-11T15:06:18Z</dcterms:created>
  <dcterms:modified xsi:type="dcterms:W3CDTF">2017-06-18T16:27:15Z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facb169f-3bf1-478e-8d86-faed9dc06705</vt:lpwstr>
  </property>
</Properties>
</file>