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F:\Project_I\"/>
    </mc:Choice>
  </mc:AlternateContent>
  <xr:revisionPtr revIDLastSave="0" documentId="13_ncr:1_{BA8D338C-8B7F-4DD5-B7A9-BDBE85CFEFFD}" xr6:coauthVersionLast="33" xr6:coauthVersionMax="33" xr10:uidLastSave="{00000000-0000-0000-0000-000000000000}"/>
  <bookViews>
    <workbookView xWindow="0" yWindow="0" windowWidth="21570" windowHeight="8085" tabRatio="500" xr2:uid="{00000000-000D-0000-FFFF-FFFF00000000}"/>
  </bookViews>
  <sheets>
    <sheet name="BillOfMaterials" sheetId="1" r:id="rId1"/>
    <sheet name="Revisions" sheetId="2" r:id="rId2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<sst xmlns="http://schemas.openxmlformats.org/spreadsheetml/2006/main" count="57" uniqueCount="53">
  <si>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</si>
  <si>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</si>
  <si>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</si>
  <si>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</si>
  <si>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</si>
  <si>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</si>
  <si>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</si>
  <si>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</si>
  <si>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</si>
  <si>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</si>
  <si>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</si>
  <si>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</si>
  <si>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</si>
  <si>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</si>
  <si>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</si>
  <si>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</si>
  <si>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</si>
  <si>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</si>
  <si>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</si>
  <si>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</si>
  <si>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</si>
  <si>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</si>
  <si>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CLASS:1NMCT6</t>
  </si>
  <si>
    <t>NAME:Delaet</t>
  </si>
  <si>
    <t>FIRSTNAME: Ruben</t>
  </si>
  <si>
    <t>LCD</t>
  </si>
  <si>
    <t>Collects Humidity and Temperature</t>
  </si>
  <si>
    <t>Collects Temperature, CO2 and TVOC</t>
  </si>
  <si>
    <t>Displays Tekst</t>
  </si>
  <si>
    <t>Raspberry pi</t>
  </si>
  <si>
    <t>Microcontroller</t>
  </si>
  <si>
    <t>DHT11</t>
  </si>
  <si>
    <t>CCS811</t>
  </si>
  <si>
    <t>https://www.googleadservices.com/pagead/aclk?sa=L&amp;ai=DChcSEwiz68DRqt7bAhXvvO0KHXpOBxYYABACGgJkZw&amp;ohost=www.google.be&amp;cid=CAASE-RoYZ4Pgj1uJMmE4CDEmZf7NSU&amp;sig=AOD64_3_zydblFQw2RSmvAjTfhuq7KG9Cg&amp;ctype=5&amp;q=&amp;ved=0ahUKEwipuLzRqt7bAhUCKuwKHY8FCRAQww8IKw&amp;adurl=</t>
  </si>
  <si>
    <t>https://www.sparkfun.com/products/14193</t>
  </si>
  <si>
    <t>https://www.coolblue.be/nl/product/708743/raspberry-pi-3-model-b.html?utm_source=vergelijkbe&amp;utm_medium=pricecomparison&amp;ref=442750&amp;utm_content=21038&amp;utm_campaign=shopping</t>
  </si>
  <si>
    <t>https://www.kiwi-electronics.nl/raspberry-pi-3-model-b-plus?gclid=EAIaIQobChMIq_rT9qre2wIVbbvtCh29mwwFEAQYASABEgKOIPD_BwE</t>
  </si>
  <si>
    <t>https://www.amazon.com/TC1602A-09T-Compatible-Backlight-Adafruit-Raspberry/dp/B07BV14Y4D/ref=sr_1_2_sspa?ie=UTF8&amp;qid=1529363593&amp;sr=8-2-spons&amp;keywords=16x2+lcd&amp;psc=1</t>
  </si>
  <si>
    <t>https://www.amazon.com/Arducam-Display-Controller-Character-Backlight/dp/B019D9TYMI/ref=sr_1_3?ie=UTF8&amp;qid=1529363593&amp;sr=8-3&amp;keywords=16x2+lcd</t>
  </si>
  <si>
    <t>https://www.gearbest.com/sensors/pp_238712.html?wid=1433363&amp;currency=EUR&amp;vip=4517056&amp;gclid=EAIaIQobChMIpo7jx6ve2wIVCLDtCh3twwkmEAQYASABEgKsrfD_BwE</t>
  </si>
  <si>
    <t>https://www.hobbyelectronica.nl/product/dht11/?gclid=EAIaIQobChMIpo7jx6ve2wIVCLDtCh3twwkmEAQYAiABEgIsAfD_BwE</t>
  </si>
  <si>
    <t>Connects stuf</t>
  </si>
  <si>
    <t>https://www.hobbyelectronica.nl/product/dupont-malefemale-breadboard-jumper-kabels-20cm/?gclid=EAIaIQobChMIj_WF3ave2wIVg7HtCh3DtwIREAQYASABEgLoO_D_BwE</t>
  </si>
  <si>
    <t>https://www.i-mania.be/multicolored-40-pin-female-to-female-breadboard-jumper-wires-ribbon-cable.html?ref=gmc</t>
  </si>
  <si>
    <t>Wires(female-male)</t>
  </si>
  <si>
    <t>Wires(female-female)</t>
  </si>
  <si>
    <t>https://www.miniinthebox.com/nl/p/20cm-man-vrouw-dupont-breadboard-jumper-draden-voor-arduino-40pcs-pack_p992397.html?currency=EUR&amp;litb_from=paid_adwords_shopping&amp;country_code=be&amp;utm_source=google_shopping&amp;utm_medium=cpc&amp;adword_mt=&amp;adword_ct=202542638334&amp;adword_kw=&amp;adword_pos=1o2&amp;adword_pl=&amp;adword_net=g&amp;adword_tar=&amp;adw_src_id=99265374451_866665388_41282722502_aud-296910956393:pla-329837102803&amp;gclid=EAIaIQobChMIj_WF3ave2wIVg7HtCh3DtwIREAQYAiABEgKQnvD_BwE</t>
  </si>
  <si>
    <t>Potentiometer</t>
  </si>
  <si>
    <t>Changeable resistance</t>
  </si>
  <si>
    <t>https://www.tme.eu/nl/details/ow20bu-10k-lin/sdraai-potmeters-kunststof/omeg/ow20bu-10ka-bush-cp7mm-spindle-f2-l_16mm/?brutto=1&amp;gclid=EAIaIQobChMI-Yy8yKze2wIVSLDtCh26AQ1OEAQYASABEgLVaPD_BwE</t>
  </si>
  <si>
    <t>https://www.tme.eu/nl/details/16pmi-10k/single-draai-potmeters-koolstof/sr-passives/?brutto=1&amp;gclid=EAIaIQobChMI-Yy8yKze2wIVSLDtCh26AQ1OEAQYBiABEgI-UPD_BwE</t>
  </si>
  <si>
    <t>Wires(male-male)</t>
  </si>
  <si>
    <t>https://www.hobbyelectronica.nl/product/dupont-male-male-breadboard-jumper-kabels-20cm/?gclid=EAIaIQobChMIneP3mK3e2wIVBxwbCh0pMwGbEAQYASABEgKX1PD_BwE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</si>
</sst>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70" formatCode="[$-409]d\-mmm\-yy"/>
  </numFmts>
  <fonts count="16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333333"/>
      <name val="Roboto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4" fillId="3" borderId="0" xfId="1" applyFill="1" applyAlignment="1">
      <alignment horizontal="center" vertical="top"/>
    </xf>
    <xf numFmtId="0" fontId="15" fillId="0" borderId="0" xfId="0" applyFont="1" applyAlignment="1"/>
    <xf numFmtId="0" fontId="14" fillId="5" borderId="0" xfId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062CAD6-9EC7-4978-909E-2C9B567EBD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Arducam-Display-Controller-Character-Backlight/dp/B019D9TYMI/ref=sr_1_3?ie=UTF8&amp;qid=1529363593&amp;sr=8-3&amp;keywords=16x2+lcd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sparkfun.com/products/14193" TargetMode="External"/><Relationship Id="rId7" Type="http://schemas.openxmlformats.org/officeDocument/2006/relationships/hyperlink" Target="https://www.kiwi-electronics.nl/raspberry-pi-3-model-b-plus?gclid=EAIaIQobChMIq_rT9qre2wIVbbvtCh29mwwFEAQYASABEgKOIPD_Bw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earbest.com/sensors/pp_238712.html?wid=1433363&amp;currency=EUR&amp;vip=4517056&amp;gclid=EAIaIQobChMIpo7jx6ve2wIVCLDtCh3twwkmEAQYASABEgKsrfD_BwE" TargetMode="External"/><Relationship Id="rId1" Type="http://schemas.openxmlformats.org/officeDocument/2006/relationships/hyperlink" Target="https://www.amazon.com/TC1602A-09T-Compatible-Backlight-Adafruit-Raspberry/dp/B07BV14Y4D/ref=sr_1_2_sspa?ie=UTF8&amp;qid=1529363593&amp;sr=8-2-spons&amp;keywords=16x2+lcd&amp;psc=1" TargetMode="External"/><Relationship Id="rId6" Type="http://schemas.openxmlformats.org/officeDocument/2006/relationships/hyperlink" Target="https://www.coolblue.be/nl/product/708743/raspberry-pi-3-model-b.html?utm_source=vergelijkbe&amp;utm_medium=pricecomparison&amp;ref=442750&amp;utm_content=21038&amp;utm_campaign=shopping" TargetMode="External"/><Relationship Id="rId11" Type="http://schemas.openxmlformats.org/officeDocument/2006/relationships/hyperlink" Target="https://www.tme.eu/nl/details/16pmi-10k/single-draai-potmeters-koolstof/sr-passives/?brutto=1&amp;gclid=EAIaIQobChMI-Yy8yKze2wIVSLDtCh26AQ1OEAQYBiABEgI-UPD_BwE" TargetMode="External"/><Relationship Id="rId5" Type="http://schemas.openxmlformats.org/officeDocument/2006/relationships/hyperlink" Target="https://www.hobbyelectronica.nl/product/dupont-malefemale-breadboard-jumper-kabels-20cm/?gclid=EAIaIQobChMIj_WF3ave2wIVg7HtCh3DtwIREAQYASABEgLoO_D_Bw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tme.eu/nl/details/ow20bu-10k-lin/sdraai-potmeters-kunststof/omeg/ow20bu-10ka-bush-cp7mm-spindle-f2-l_16mm/?brutto=1&amp;gclid=EAIaIQobChMI-Yy8yKze2wIVSLDtCh26AQ1OEAQYASABEgLVaPD_BwE" TargetMode="External"/><Relationship Id="rId4" Type="http://schemas.openxmlformats.org/officeDocument/2006/relationships/hyperlink" Target="https://www.miniinthebox.com/nl/p/20cm-man-vrouw-dupont-breadboard-jumper-draden-voor-arduino-40pcs-pack_p992397.html?currency=EUR&amp;litb_from=paid_adwords_shopping&amp;country_code=be&amp;utm_source=google_shopping&amp;utm_medium=cpc&amp;adword_mt=&amp;adword_ct=202542638334&amp;adword_kw=&amp;adword_pos=1o2&amp;adword_pl=&amp;adword_net=g&amp;adword_tar=&amp;adw_src_id=99265374451_866665388_41282722502_aud-296910956393:pla-329837102803&amp;gclid=EAIaIQobChMIj_WF3ave2wIVg7HtCh3DtwIREAQYAiABEgKQnvD_BwE" TargetMode="External"/><Relationship Id="rId9" Type="http://schemas.openxmlformats.org/officeDocument/2006/relationships/hyperlink" Target="https://www.i-mania.be/multicolored-40-pin-female-to-female-breadboard-jumper-wires-ribbon-cable.html?ref=gmc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showGridLines="0" tabSelected="1" topLeftCell="A16" zoomScale="85" zoomScaleNormal="85" workbookViewId="0">
      <selection activeCell="M21" sqref="M21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22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23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24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0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1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2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3</v>
      </c>
      <c r="C8" s="10">
        <f>BillOfMaterials!$E$26</f>
        <v>9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4</v>
      </c>
      <c r="C9" s="47">
        <f>BillOfMaterials!$J$26</f>
        <v>89.100000000000023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 t="s">
        <v>5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6</v>
      </c>
      <c r="B14" s="14" t="s">
        <v>7</v>
      </c>
      <c r="C14" s="14" t="s">
        <v>8</v>
      </c>
      <c r="D14" s="15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  <c r="J14" s="16" t="s">
        <v>15</v>
      </c>
      <c r="K14" s="17" t="s">
        <v>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31</v>
      </c>
      <c r="C15" s="19" t="s">
        <v>26</v>
      </c>
      <c r="D15" s="19"/>
      <c r="E15" s="20">
        <v>1</v>
      </c>
      <c r="F15" s="48" t="s">
        <v>39</v>
      </c>
      <c r="G15" s="48" t="s">
        <v>40</v>
      </c>
      <c r="H15" s="20">
        <v>1</v>
      </c>
      <c r="I15" s="21">
        <v>2.25</v>
      </c>
      <c r="J15" s="44">
        <f>BillOfMaterials!$E15*BillOfMaterials!$I15</f>
        <v>2.25</v>
      </c>
      <c r="K15" s="4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2">
        <v>2</v>
      </c>
      <c r="B16" s="23" t="s">
        <v>32</v>
      </c>
      <c r="C16" s="23" t="s">
        <v>27</v>
      </c>
      <c r="D16" s="49"/>
      <c r="E16" s="24">
        <v>1</v>
      </c>
      <c r="F16" s="50" t="s">
        <v>33</v>
      </c>
      <c r="G16" s="50" t="s">
        <v>34</v>
      </c>
      <c r="H16" s="24">
        <v>1</v>
      </c>
      <c r="I16" s="25">
        <v>23.07</v>
      </c>
      <c r="J16" s="44">
        <f>BillOfMaterials!$E16*BillOfMaterials!$I16</f>
        <v>23.07</v>
      </c>
      <c r="K16" s="4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25</v>
      </c>
      <c r="C17" s="19" t="s">
        <v>28</v>
      </c>
      <c r="D17" s="19"/>
      <c r="E17" s="20">
        <v>1</v>
      </c>
      <c r="F17" s="48" t="s">
        <v>37</v>
      </c>
      <c r="G17" s="48" t="s">
        <v>38</v>
      </c>
      <c r="H17" s="20">
        <v>1</v>
      </c>
      <c r="I17" s="21">
        <v>5.99</v>
      </c>
      <c r="J17" s="44">
        <f>BillOfMaterials!$E17*BillOfMaterials!$I17</f>
        <v>5.99</v>
      </c>
      <c r="K17" s="4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2">
        <v>4</v>
      </c>
      <c r="B18" s="23" t="s">
        <v>29</v>
      </c>
      <c r="C18" s="23" t="s">
        <v>30</v>
      </c>
      <c r="D18" s="23">
        <v>3</v>
      </c>
      <c r="E18" s="24">
        <v>1</v>
      </c>
      <c r="F18" s="50" t="s">
        <v>35</v>
      </c>
      <c r="G18" s="50" t="s">
        <v>36</v>
      </c>
      <c r="H18" s="24">
        <v>1</v>
      </c>
      <c r="I18" s="25">
        <v>39.99</v>
      </c>
      <c r="J18" s="44">
        <f>BillOfMaterials!$E18*BillOfMaterials!$I18</f>
        <v>39.99</v>
      </c>
      <c r="K18" s="4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44</v>
      </c>
      <c r="C19" s="19" t="s">
        <v>41</v>
      </c>
      <c r="D19" s="19"/>
      <c r="E19" s="20">
        <v>2</v>
      </c>
      <c r="F19" s="48" t="s">
        <v>42</v>
      </c>
      <c r="G19" s="48" t="s">
        <v>46</v>
      </c>
      <c r="H19" s="20">
        <v>2</v>
      </c>
      <c r="I19" s="21">
        <v>2.95</v>
      </c>
      <c r="J19" s="44">
        <f>BillOfMaterials!$E19*BillOfMaterials!$I19</f>
        <v>5.9</v>
      </c>
      <c r="K19" s="4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2">
        <v>6</v>
      </c>
      <c r="B20" s="23" t="s">
        <v>45</v>
      </c>
      <c r="C20" s="23" t="s">
        <v>41</v>
      </c>
      <c r="D20" s="23"/>
      <c r="E20" s="24">
        <v>1</v>
      </c>
      <c r="F20" s="50" t="s">
        <v>43</v>
      </c>
      <c r="G20" s="24"/>
      <c r="H20" s="24">
        <v>2</v>
      </c>
      <c r="I20" s="25">
        <v>7.95</v>
      </c>
      <c r="J20" s="44">
        <f>BillOfMaterials!$E20*BillOfMaterials!$I20</f>
        <v>7.95</v>
      </c>
      <c r="K20" s="4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47</v>
      </c>
      <c r="C21" s="19" t="s">
        <v>48</v>
      </c>
      <c r="D21" s="19"/>
      <c r="E21" s="20">
        <v>1</v>
      </c>
      <c r="F21" s="48" t="s">
        <v>49</v>
      </c>
      <c r="G21" s="48" t="s">
        <v>50</v>
      </c>
      <c r="H21" s="20">
        <v>1</v>
      </c>
      <c r="I21" s="21">
        <v>2</v>
      </c>
      <c r="J21" s="44">
        <f>BillOfMaterials!$E21*BillOfMaterials!$I21</f>
        <v>2</v>
      </c>
      <c r="K21" s="4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2">
        <v>8</v>
      </c>
      <c r="B22" s="23" t="s">
        <v>51</v>
      </c>
      <c r="C22" s="23" t="s">
        <v>41</v>
      </c>
      <c r="D22" s="23"/>
      <c r="E22" s="24">
        <v>1</v>
      </c>
      <c r="F22" s="24" t="s">
        <v>52</v>
      </c>
      <c r="G22" s="24"/>
      <c r="H22" s="24">
        <v>1</v>
      </c>
      <c r="I22" s="25">
        <v>1.95</v>
      </c>
      <c r="J22" s="44">
        <f>BillOfMaterials!$E22*BillOfMaterials!$I22</f>
        <v>1.95</v>
      </c>
      <c r="K22" s="4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/>
      <c r="B23" s="19"/>
      <c r="C23" s="19"/>
      <c r="D23" s="19"/>
      <c r="E23" s="20"/>
      <c r="F23" s="20"/>
      <c r="G23" s="20"/>
      <c r="H23" s="20"/>
      <c r="I23" s="21"/>
      <c r="J23" s="44">
        <f>BillOfMaterials!$E23*BillOfMaterials!$I23</f>
        <v>0</v>
      </c>
      <c r="K23" s="4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2"/>
      <c r="B24" s="23"/>
      <c r="C24" s="23"/>
      <c r="D24" s="23"/>
      <c r="E24" s="24"/>
      <c r="F24" s="24"/>
      <c r="G24" s="24"/>
      <c r="H24" s="24"/>
      <c r="I24" s="25"/>
      <c r="J24" s="44">
        <f>BillOfMaterials!$E24*BillOfMaterials!$I24</f>
        <v>0</v>
      </c>
      <c r="K24" s="4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/>
      <c r="B25" s="19"/>
      <c r="C25" s="19"/>
      <c r="D25" s="19"/>
      <c r="E25" s="20"/>
      <c r="F25" s="20"/>
      <c r="G25" s="20"/>
      <c r="H25" s="20"/>
      <c r="I25" s="21"/>
      <c r="J25" s="44">
        <f>BillOfMaterials!$E25*BillOfMaterials!$I25</f>
        <v>0</v>
      </c>
      <c r="K25" s="4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6"/>
      <c r="B26" s="26" t="s">
        <v>17</v>
      </c>
      <c r="C26" s="26"/>
      <c r="D26" s="26"/>
      <c r="E26" s="27">
        <f>SUBTOTAL(109,BillOfMaterials!$E$15:$E$25)</f>
        <v>9</v>
      </c>
      <c r="F26" s="27"/>
      <c r="G26" s="27"/>
      <c r="H26" s="27"/>
      <c r="I26" s="28"/>
      <c r="J26" s="46">
        <f>SUBTOTAL(109,BillOfMaterials!$J$15:$J$25)</f>
        <v>89.100000000000023</v>
      </c>
      <c r="K26" s="4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7" r:id="rId1" xr:uid="{F16E5085-3192-4571-82C3-950D79EF60F6}"/>
    <hyperlink ref="F15" r:id="rId2" xr:uid="{AEDF4330-4714-4E9D-AB9A-C5B5901E027B}"/>
    <hyperlink ref="G16" r:id="rId3" xr:uid="{F07091E2-28B3-4D2F-BE64-433FE3318316}"/>
    <hyperlink ref="G19" r:id="rId4" display="https://www.miniinthebox.com/nl/p/20cm-man-vrouw-dupont-breadboard-jumper-draden-voor-arduino-40pcs-pack_p992397.html?currency=EUR&amp;litb_from=paid_adwords_shopping&amp;country_code=be&amp;utm_source=google_shopping&amp;utm_medium=cpc&amp;adword_mt=&amp;adword_ct=202542638334&amp;adword_kw=&amp;adword_pos=1o2&amp;adword_pl=&amp;adword_net=g&amp;adword_tar=&amp;adw_src_id=99265374451_866665388_41282722502_aud-296910956393:pla-329837102803&amp;gclid=EAIaIQobChMIj_WF3ave2wIVg7HtCh3DtwIREAQYAiABEgKQnvD_BwE" xr:uid="{EBBA0C3F-F9AE-40D3-8696-ADFE87D6B5D9}"/>
    <hyperlink ref="F19" r:id="rId5" xr:uid="{7E16B7E4-CBA3-48EA-AB4C-7BF5BD83D345}"/>
    <hyperlink ref="F18" r:id="rId6" xr:uid="{9CCC45F3-EB80-4FC4-A950-19E3F2F14973}"/>
    <hyperlink ref="G18" r:id="rId7" xr:uid="{47758C84-35F9-4C58-8C95-93C6951CE350}"/>
    <hyperlink ref="G17" r:id="rId8" xr:uid="{3520BEC1-4A92-40AD-B5FE-2AAFE7B1207C}"/>
    <hyperlink ref="F20" r:id="rId9" xr:uid="{B990222A-BD69-417D-A08F-9DA098FB53EE}"/>
    <hyperlink ref="F21" r:id="rId10" xr:uid="{642DBC85-0C70-4819-9DC6-D211209840F6}"/>
    <hyperlink ref="G21" r:id="rId11" xr:uid="{53C89456-4D20-46D4-96C8-19DB43742D6F}"/>
  </hyperlinks>
  <pageMargins left="0.7" right="0.7" top="0.75" bottom="0.75" header="0.3" footer="0.3"/>
  <pageSetup paperSize="9" orientation="portrait" horizontalDpi="4294967293" verticalDpi="4294967293" r:id="rId12"/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10" workbookViewId="0">
      <selection activeCell="B6" sqref="B6"/>
    </sheetView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29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0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1" t="s">
        <v>9</v>
      </c>
      <c r="B6" s="31" t="s">
        <v>20</v>
      </c>
      <c r="C6" s="31" t="s">
        <v>21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2"/>
      <c r="B7" s="33"/>
      <c r="C7" s="3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5"/>
      <c r="B8" s="36"/>
      <c r="C8" s="3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8"/>
      <c r="B9" s="39"/>
      <c r="C9" s="4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1"/>
      <c r="B10" s="42"/>
      <c r="C10" s="4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8"/>
      <c r="B11" s="39"/>
      <c r="C11" s="4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1"/>
      <c r="B12" s="42"/>
      <c r="C12" s="4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8"/>
      <c r="B13" s="39"/>
      <c r="C13" s="4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1"/>
      <c r="B14" s="42"/>
      <c r="C14" s="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8"/>
      <c r="B15" s="39"/>
      <c r="C15" s="4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1"/>
      <c r="B16" s="42"/>
      <c r="C16" s="4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8"/>
      <c r="B17" s="39"/>
      <c r="C17" s="4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1"/>
      <c r="B18" s="42"/>
      <c r="C18" s="4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8"/>
      <c r="B19" s="39"/>
      <c r="C19" s="4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1"/>
      <c r="B20" s="42"/>
      <c r="C20" s="4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8"/>
      <c r="B21" s="39"/>
      <c r="C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1"/>
      <c r="B22" s="42"/>
      <c r="C22" s="4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8"/>
      <c r="B23" s="39"/>
      <c r="C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1"/>
      <c r="B24" s="42"/>
      <c r="C24" s="4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8"/>
      <c r="B25" s="39"/>
      <c r="C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1"/>
      <c r="B26" s="42"/>
      <c r="C26" s="4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delaet</dc:creator>
  <cp:lastModifiedBy>ruben delaet</cp:lastModifiedBy>
  <cp:lastPrinted>2018-03-13T19:32:57Z</cp:lastPrinted>
  <dcterms:created xsi:type="dcterms:W3CDTF">2018-03-13T19:33:53Z</dcterms:created>
  <dcterms:modified xsi:type="dcterms:W3CDTF">2018-06-18T23:22:46Z</dcterms:modified>
</cp:coreProperties>
</file>