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CloudStation\NMCT\02. 1NMCT-2S\05. Project 1\"/>
    </mc:Choice>
  </mc:AlternateContent>
  <bookViews>
    <workbookView xWindow="0" yWindow="0" windowWidth="28800" windowHeight="12210" tabRatio="500"/>
  </bookViews>
  <sheets>
    <sheet name="BillOfMaterials" sheetId="1" r:id="rId1"/>
    <sheet name="Revisions" sheetId="2" r:id="rId2"/>
    <sheet name="Example" sheetId="3" r:id="rId3"/>
  </sheets>
  <calcPr calcId="171027"/>
  <extLs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J40" i="1" l="1"/>
  <c r="J39" i="1"/>
  <c r="E40" i="1" l="1"/>
  <c r="J38" i="1"/>
  <c r="J37" i="1"/>
  <c r="J36" i="1"/>
  <c r="J35" i="1"/>
  <c r="J34" i="1"/>
  <c r="J28" i="1" l="1"/>
  <c r="J27" i="1"/>
  <c r="J26" i="1"/>
  <c r="J25" i="1"/>
  <c r="J24" i="1"/>
  <c r="J23" i="1"/>
  <c r="J33" i="1" l="1"/>
  <c r="J32" i="1"/>
  <c r="J15" i="1" l="1"/>
  <c r="M11" i="3"/>
  <c r="N31" i="3" s="1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F31" i="3"/>
  <c r="E7" i="3" s="1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J16" i="1"/>
  <c r="J17" i="1"/>
  <c r="J18" i="1"/>
  <c r="J19" i="1"/>
  <c r="J20" i="1"/>
  <c r="J21" i="1"/>
  <c r="J22" i="1"/>
  <c r="J29" i="1"/>
  <c r="J30" i="1"/>
  <c r="J31" i="1"/>
  <c r="C8" i="1"/>
  <c r="C9" i="1" l="1"/>
  <c r="M31" i="3"/>
  <c r="E8" i="3" s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  <family val="2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  <family val="2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  <family val="2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<sst xmlns="http://schemas.openxmlformats.org/spreadsheetml/2006/main" count="275" uniqueCount="144">
  <si>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</si>
  <si>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</si>
  <si>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</si>
  <si>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</si>
  <si>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</si>
  <si>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</si>
  <si>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</si>
  <si>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</si>
  <si>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</si>
  <si>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</si>
  <si>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</si>
  <si>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</si>
  <si>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</si>
  <si>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</si>
  <si>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</si>
  <si>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</si>
  <si>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</si>
  <si>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</si>
  <si>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</si>
  <si>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</si>
  <si>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</si>
  <si>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</si>
  <si>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</si>
  <si>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</si>
  <si>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</si>
  <si>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</si>
  <si>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</si>
  <si>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</si>
  <si>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</si>
  <si>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</si>
  <si>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</si>
  <si>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</si>
  <si>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</si>
  <si>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</si>
  <si>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</si>
  <si>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</si>
  <si>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</si>
  <si>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</si>
  <si>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</si>
  <si>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</si>
  <si>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</si>
  <si>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</si>
  <si>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</si>
  <si>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</si>
  <si>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</si>
  <si>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</si>
  <si>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</si>
  <si>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</si>
  <si>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</si>
  <si>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</si>
  <si>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</si>
  <si>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</si>
  <si>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</si>
  <si>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</si>
  <si>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</si>
  <si>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</si>
  <si>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</si>
  <si>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</si>
  <si>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</si>
  <si>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</si>
  <si>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</si>
  <si>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</si>
  <si>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</si>
  <si>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</si>
  <si>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</si>
  <si>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</si>
  <si>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</si>
  <si>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</si>
  <si>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</si>
  <si>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</si>
  <si>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Barcode scanner</t>
  </si>
  <si>
    <t>https://nl.aliexpress.com/</t>
  </si>
  <si>
    <t>display</t>
  </si>
  <si>
    <t>camera</t>
  </si>
  <si>
    <t>tin</t>
  </si>
  <si>
    <t>tip120 transistor</t>
  </si>
  <si>
    <t>Adafruit FPC Stick - 20 Pin 0.5mm/1.0mm Pitch Adapter</t>
  </si>
  <si>
    <t>https://www.sossolutions.nl</t>
  </si>
  <si>
    <t>https://www.sossolutions.nl/</t>
  </si>
  <si>
    <t>https://www.amazon.co.uk/</t>
  </si>
  <si>
    <t>https://www.digikey.com/</t>
  </si>
  <si>
    <t>flat cable connector</t>
  </si>
  <si>
    <t>level shifter</t>
  </si>
  <si>
    <t>https://sinuss.be</t>
  </si>
  <si>
    <t>diode</t>
  </si>
  <si>
    <t>https://www.opencircuit.be/</t>
  </si>
  <si>
    <t>https://aliexpress.com/</t>
  </si>
  <si>
    <t>https://aliexpress.com</t>
  </si>
  <si>
    <t>https://www.solidrop.net/</t>
  </si>
  <si>
    <t>https://www.sossolutions.nl/raspberry-pi-3b</t>
  </si>
  <si>
    <t>bicolor led</t>
  </si>
  <si>
    <t>https://www.reichelt.com</t>
  </si>
  <si>
    <t>https://www.megamobile.be/</t>
  </si>
  <si>
    <t>https://www.tme.eu/</t>
  </si>
  <si>
    <t>https://opencircuit.be/</t>
  </si>
  <si>
    <t>lazer cutter</t>
  </si>
  <si>
    <t>Vanpoucke</t>
  </si>
  <si>
    <t>Ben</t>
  </si>
  <si>
    <t>1NMCT4</t>
  </si>
  <si>
    <t>LockChanger</t>
  </si>
  <si>
    <t>lock</t>
  </si>
  <si>
    <t>12v adaptor with connector</t>
  </si>
  <si>
    <t>rpi and accessories</t>
  </si>
  <si>
    <t>wires</t>
  </si>
  <si>
    <t>heat shrink</t>
  </si>
  <si>
    <t>resistor</t>
  </si>
  <si>
    <t>buzze of boxje</t>
  </si>
  <si>
    <t>wires for 12v</t>
  </si>
  <si>
    <t>desolder pump</t>
  </si>
  <si>
    <t>solder sponge</t>
  </si>
  <si>
    <t>jumper cable</t>
  </si>
  <si>
    <t>potential meter</t>
  </si>
  <si>
    <t>wood</t>
  </si>
  <si>
    <t>to cut the wooden frame</t>
  </si>
  <si>
    <t>wooden frame</t>
  </si>
  <si>
    <t>display intensity</t>
  </si>
  <si>
    <t>serial communication</t>
  </si>
  <si>
    <t>2d barcode scanner to scan the QR code</t>
  </si>
  <si>
    <t>to protect components</t>
  </si>
  <si>
    <t>electrical lock to open or close doors</t>
  </si>
  <si>
    <t>12V adaptor with connector for the 12V lock</t>
  </si>
  <si>
    <t>printed circuit  for the scanner</t>
  </si>
  <si>
    <t>microcontroller</t>
  </si>
  <si>
    <t>to  connect everything</t>
  </si>
  <si>
    <t>to protect the solded components</t>
  </si>
  <si>
    <t>gives feedback after scanning the code</t>
  </si>
  <si>
    <t>makes sure the electric circuit is safe (f.ex. The led lights)</t>
  </si>
  <si>
    <t>gives feedback when the door is locked</t>
  </si>
  <si>
    <t>says if the code is valid</t>
  </si>
  <si>
    <t>thicker wires for 12v</t>
  </si>
  <si>
    <t>back-up when barcode scanner does not work</t>
  </si>
  <si>
    <t>transistor to connect the lock</t>
  </si>
  <si>
    <t>to clean the soldering iron</t>
  </si>
  <si>
    <t>wires that are easier to solder</t>
  </si>
  <si>
    <t>to solder</t>
  </si>
  <si>
    <t>to desolder</t>
  </si>
  <si>
    <t>connector to assemble the barcode scanner</t>
  </si>
  <si>
    <t>Did it on school</t>
  </si>
  <si>
    <t>Bought from school</t>
  </si>
  <si>
    <t>https://www.hubo.be/</t>
  </si>
  <si>
    <t>Arduino Kit</t>
  </si>
  <si>
    <t>old pc (hack)</t>
  </si>
  <si>
    <t>Euroshop</t>
  </si>
  <si>
    <t>hinges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</si>
</sst>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 &quot;€&quot;\ * #,##0.00_ ;_ &quot;€&quot;\ * \-#,##0.00_ ;_ &quot;€&quot;\ * &quot;-&quot;??_ ;_ @_ "/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22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sz val="11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10"/>
      <name val="Arial"/>
      <family val="2"/>
    </font>
    <font>
      <sz val="10"/>
      <color rgb="FF333333"/>
      <name val="Ubuntu"/>
    </font>
  </fonts>
  <fills count="7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5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6">
    <xf numFmtId="0" fontId="0" fillId="0" borderId="0"/>
    <xf numFmtId="44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" fillId="6" borderId="0" applyNumberFormat="0" applyBorder="0" applyAlignment="0" applyProtection="0"/>
    <xf numFmtId="0" fontId="18" fillId="0" borderId="0"/>
    <xf numFmtId="44" fontId="18" fillId="0" borderId="0" applyFont="0" applyFill="0" applyBorder="0" applyAlignment="0" applyProtection="0"/>
  </cellStyleXfs>
  <cellXfs count="89">
    <xf numFmtId="0" fontId="0" fillId="0" borderId="0" xfId="0" applyFont="1" applyAlignme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3" fillId="0" borderId="2" xfId="0" applyFont="1" applyBorder="1" applyAlignment="1">
      <alignment horizontal="left"/>
    </xf>
    <xf numFmtId="0" fontId="7" fillId="0" borderId="0" xfId="0" applyFont="1" applyAlignment="1">
      <alignment horizontal="right"/>
    </xf>
    <xf numFmtId="166" fontId="3" fillId="0" borderId="2" xfId="0" applyNumberFormat="1" applyFont="1" applyBorder="1" applyAlignment="1">
      <alignment horizontal="left"/>
    </xf>
    <xf numFmtId="0" fontId="8" fillId="0" borderId="0" xfId="0" applyFont="1"/>
    <xf numFmtId="0" fontId="3" fillId="0" borderId="2" xfId="0" applyFont="1" applyBorder="1" applyAlignment="1">
      <alignment horizontal="center"/>
    </xf>
    <xf numFmtId="167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center"/>
    </xf>
    <xf numFmtId="0" fontId="8" fillId="0" borderId="0" xfId="0" applyFont="1" applyAlignment="1"/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top"/>
    </xf>
    <xf numFmtId="0" fontId="10" fillId="3" borderId="0" xfId="0" applyFont="1" applyFill="1" applyAlignment="1">
      <alignment vertical="top" wrapText="1"/>
    </xf>
    <xf numFmtId="0" fontId="10" fillId="3" borderId="0" xfId="0" applyFont="1" applyFill="1" applyAlignment="1">
      <alignment horizontal="center" vertical="top"/>
    </xf>
    <xf numFmtId="168" fontId="10" fillId="3" borderId="0" xfId="0" applyNumberFormat="1" applyFont="1" applyFill="1" applyAlignment="1">
      <alignment vertical="top"/>
    </xf>
    <xf numFmtId="169" fontId="10" fillId="4" borderId="0" xfId="0" applyNumberFormat="1" applyFont="1" applyFill="1" applyBorder="1" applyAlignment="1">
      <alignment horizontal="center" vertical="top"/>
    </xf>
    <xf numFmtId="169" fontId="4" fillId="4" borderId="0" xfId="0" applyNumberFormat="1" applyFont="1" applyFill="1" applyBorder="1" applyAlignment="1">
      <alignment horizontal="center" vertical="top"/>
    </xf>
    <xf numFmtId="0" fontId="10" fillId="5" borderId="0" xfId="0" applyFont="1" applyFill="1" applyAlignment="1">
      <alignment horizontal="left" vertical="top"/>
    </xf>
    <xf numFmtId="0" fontId="10" fillId="5" borderId="0" xfId="0" applyFont="1" applyFill="1" applyAlignment="1">
      <alignment vertical="top" wrapText="1"/>
    </xf>
    <xf numFmtId="0" fontId="10" fillId="5" borderId="0" xfId="0" applyFont="1" applyFill="1" applyAlignment="1">
      <alignment horizontal="center" vertical="top"/>
    </xf>
    <xf numFmtId="168" fontId="10" fillId="5" borderId="0" xfId="0" applyNumberFormat="1" applyFont="1" applyFill="1" applyAlignment="1">
      <alignment vertical="top"/>
    </xf>
    <xf numFmtId="0" fontId="11" fillId="5" borderId="0" xfId="0" applyFont="1" applyFill="1"/>
    <xf numFmtId="0" fontId="11" fillId="5" borderId="0" xfId="0" applyFont="1" applyFill="1" applyAlignment="1">
      <alignment horizontal="center"/>
    </xf>
    <xf numFmtId="168" fontId="11" fillId="5" borderId="0" xfId="0" applyNumberFormat="1" applyFont="1" applyFill="1"/>
    <xf numFmtId="169" fontId="11" fillId="4" borderId="0" xfId="0" applyNumberFormat="1" applyFont="1" applyFill="1" applyBorder="1" applyAlignment="1">
      <alignment horizontal="center"/>
    </xf>
    <xf numFmtId="0" fontId="12" fillId="0" borderId="0" xfId="0" applyFont="1"/>
    <xf numFmtId="0" fontId="3" fillId="0" borderId="0" xfId="0" applyFont="1" applyAlignment="1"/>
    <xf numFmtId="0" fontId="13" fillId="2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left" vertical="top" wrapText="1"/>
    </xf>
    <xf numFmtId="170" fontId="10" fillId="3" borderId="6" xfId="0" applyNumberFormat="1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10" fillId="5" borderId="7" xfId="0" applyFont="1" applyFill="1" applyBorder="1" applyAlignment="1">
      <alignment horizontal="left" vertical="top" wrapText="1"/>
    </xf>
    <xf numFmtId="170" fontId="10" fillId="5" borderId="7" xfId="0" applyNumberFormat="1" applyFont="1" applyFill="1" applyBorder="1" applyAlignment="1">
      <alignment horizontal="center" vertical="top" wrapText="1"/>
    </xf>
    <xf numFmtId="0" fontId="14" fillId="3" borderId="0" xfId="0" applyFont="1" applyFill="1" applyAlignment="1">
      <alignment horizontal="center" vertical="top"/>
    </xf>
    <xf numFmtId="0" fontId="14" fillId="3" borderId="0" xfId="0" applyFont="1" applyFill="1" applyAlignment="1">
      <alignment horizontal="left" vertical="top"/>
    </xf>
    <xf numFmtId="0" fontId="14" fillId="3" borderId="0" xfId="0" applyFont="1" applyFill="1" applyAlignment="1">
      <alignment vertical="top"/>
    </xf>
    <xf numFmtId="0" fontId="14" fillId="5" borderId="0" xfId="0" applyFont="1" applyFill="1" applyAlignment="1">
      <alignment horizontal="center" vertical="top"/>
    </xf>
    <xf numFmtId="0" fontId="14" fillId="5" borderId="0" xfId="0" applyFont="1" applyFill="1" applyAlignment="1">
      <alignment horizontal="left" vertical="top"/>
    </xf>
    <xf numFmtId="0" fontId="14" fillId="5" borderId="0" xfId="0" applyFont="1" applyFill="1" applyAlignment="1">
      <alignment vertical="top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4" fillId="0" borderId="0" xfId="0" applyFont="1" applyAlignment="1"/>
    <xf numFmtId="0" fontId="3" fillId="0" borderId="1" xfId="0" applyFont="1" applyBorder="1" applyAlignment="1">
      <alignment horizontal="right"/>
    </xf>
    <xf numFmtId="0" fontId="17" fillId="0" borderId="0" xfId="0" applyFont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9" fillId="2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 vertical="top" wrapText="1"/>
    </xf>
    <xf numFmtId="0" fontId="10" fillId="3" borderId="0" xfId="0" applyFont="1" applyFill="1"/>
    <xf numFmtId="0" fontId="10" fillId="5" borderId="0" xfId="0" applyFont="1" applyFill="1" applyAlignment="1">
      <alignment horizontal="center" vertical="top" wrapText="1"/>
    </xf>
    <xf numFmtId="0" fontId="10" fillId="5" borderId="0" xfId="0" applyFont="1" applyFill="1"/>
    <xf numFmtId="169" fontId="4" fillId="4" borderId="0" xfId="0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 vertical="top"/>
    </xf>
    <xf numFmtId="165" fontId="4" fillId="4" borderId="0" xfId="0" applyNumberFormat="1" applyFont="1" applyFill="1" applyBorder="1" applyAlignment="1">
      <alignment horizontal="center" vertical="top"/>
    </xf>
    <xf numFmtId="165" fontId="11" fillId="4" borderId="0" xfId="0" applyNumberFormat="1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0" fillId="3" borderId="0" xfId="2" applyFill="1" applyAlignment="1">
      <alignment horizontal="center" vertical="top"/>
    </xf>
    <xf numFmtId="0" fontId="20" fillId="5" borderId="0" xfId="2" applyFill="1" applyAlignment="1">
      <alignment horizontal="center" vertical="top"/>
    </xf>
    <xf numFmtId="44" fontId="10" fillId="3" borderId="0" xfId="1" applyFont="1" applyFill="1" applyAlignment="1">
      <alignment vertical="top"/>
    </xf>
    <xf numFmtId="44" fontId="10" fillId="5" borderId="0" xfId="1" applyFont="1" applyFill="1" applyAlignment="1">
      <alignment vertical="top"/>
    </xf>
    <xf numFmtId="0" fontId="20" fillId="5" borderId="0" xfId="2" applyFill="1" applyAlignment="1">
      <alignment horizontal="center" vertical="top" wrapText="1"/>
    </xf>
    <xf numFmtId="0" fontId="21" fillId="0" borderId="0" xfId="0" applyFont="1" applyAlignment="1">
      <alignment vertical="center"/>
    </xf>
    <xf numFmtId="0" fontId="2" fillId="6" borderId="0" xfId="3" applyAlignment="1">
      <alignment horizontal="center" vertical="top"/>
    </xf>
    <xf numFmtId="0" fontId="0" fillId="0" borderId="0" xfId="0" applyAlignment="1">
      <alignment horizontal="center" vertical="top"/>
    </xf>
    <xf numFmtId="0" fontId="20" fillId="3" borderId="0" xfId="2" applyFill="1" applyAlignment="1">
      <alignment horizontal="center" vertical="top"/>
    </xf>
    <xf numFmtId="0" fontId="20" fillId="5" borderId="0" xfId="2" applyFill="1" applyAlignment="1">
      <alignment horizontal="center" vertical="top"/>
    </xf>
    <xf numFmtId="0" fontId="20" fillId="3" borderId="0" xfId="2" applyFill="1" applyAlignment="1">
      <alignment horizontal="center" vertical="top"/>
    </xf>
    <xf numFmtId="0" fontId="20" fillId="5" borderId="0" xfId="2" applyFill="1" applyAlignment="1">
      <alignment horizontal="center" vertical="top"/>
    </xf>
    <xf numFmtId="0" fontId="20" fillId="3" borderId="0" xfId="2" applyFill="1" applyAlignment="1">
      <alignment horizontal="center" vertical="top"/>
    </xf>
    <xf numFmtId="0" fontId="20" fillId="5" borderId="0" xfId="2" applyFill="1" applyAlignment="1">
      <alignment horizontal="center" vertical="top"/>
    </xf>
    <xf numFmtId="0" fontId="20" fillId="3" borderId="0" xfId="2" applyFill="1" applyAlignment="1">
      <alignment horizontal="center" vertical="top"/>
    </xf>
    <xf numFmtId="0" fontId="20" fillId="3" borderId="0" xfId="2" applyFill="1" applyAlignment="1">
      <alignment horizontal="center" vertical="top" wrapText="1"/>
    </xf>
    <xf numFmtId="0" fontId="20" fillId="5" borderId="0" xfId="2" applyFill="1" applyAlignment="1">
      <alignment horizontal="center" vertical="top"/>
    </xf>
    <xf numFmtId="0" fontId="20" fillId="3" borderId="0" xfId="2" applyFill="1" applyAlignment="1">
      <alignment horizontal="center" vertical="top"/>
    </xf>
    <xf numFmtId="0" fontId="20" fillId="5" borderId="0" xfId="2" applyFill="1" applyAlignment="1">
      <alignment horizontal="center" vertical="top"/>
    </xf>
    <xf numFmtId="0" fontId="2" fillId="6" borderId="0" xfId="3" applyAlignment="1">
      <alignment horizontal="center" vertical="top"/>
    </xf>
    <xf numFmtId="0" fontId="18" fillId="0" borderId="0" xfId="0" applyFont="1" applyAlignment="1">
      <alignment horizontal="center" vertical="top"/>
    </xf>
    <xf numFmtId="0" fontId="20" fillId="3" borderId="0" xfId="2" applyFill="1" applyAlignment="1">
      <alignment horizontal="center" vertical="top" wrapText="1"/>
    </xf>
    <xf numFmtId="0" fontId="20" fillId="5" borderId="0" xfId="2" applyFill="1" applyAlignment="1">
      <alignment horizontal="center" vertical="top"/>
    </xf>
    <xf numFmtId="0" fontId="1" fillId="6" borderId="0" xfId="3" applyFont="1" applyAlignment="1">
      <alignment horizontal="center" vertical="top"/>
    </xf>
  </cellXfs>
  <cellStyles count="6">
    <cellStyle name="20% - Accent1" xfId="3" builtinId="30"/>
    <cellStyle name="Hyperlink" xfId="2" builtinId="8"/>
    <cellStyle name="Standaard" xfId="0" builtinId="0"/>
    <cellStyle name="Standaard 2" xfId="4"/>
    <cellStyle name="Valuta" xfId="1" builtinId="4"/>
    <cellStyle name="Valuta 2" xf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571500</xdr:colOff>
      <xdr:row>54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30</xdr:row>
      <xdr:rowOff>161925</xdr:rowOff>
    </xdr:to>
    <xdr:sp macro="" textlink="">
      <xdr:nvSpPr>
        <xdr:cNvPr id="3" name="Rechthoek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30</xdr:row>
      <xdr:rowOff>161925</xdr:rowOff>
    </xdr:to>
    <xdr:sp macro="" textlink="">
      <xdr:nvSpPr>
        <xdr:cNvPr id="4" name="AutoVorm 1">
          <a:extLst>
            <a:ext uri="{FF2B5EF4-FFF2-40B4-BE49-F238E27FC236}">
              <a16:creationId xmlns:a16="http://schemas.microsoft.com/office/drawing/2014/main" id="{B00E6CC3-822D-4948-9AC7-45ECBB92569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Vorm 1">
          <a:extLst>
            <a:ext uri="{FF2B5EF4-FFF2-40B4-BE49-F238E27FC236}">
              <a16:creationId xmlns:a16="http://schemas.microsoft.com/office/drawing/2014/main" id="{D51BA6C5-0CE8-49D3-846A-B9A872B344A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5</xdr:col>
      <xdr:colOff>2165071</xdr:colOff>
      <xdr:row>0</xdr:row>
      <xdr:rowOff>91109</xdr:rowOff>
    </xdr:from>
    <xdr:to>
      <xdr:col>9</xdr:col>
      <xdr:colOff>3312</xdr:colOff>
      <xdr:row>12</xdr:row>
      <xdr:rowOff>16567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374856CA-FD90-4F38-8A99-593788539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8267" y="91109"/>
          <a:ext cx="3478697" cy="260902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2" name="AutoVorm 1">
          <a:extLst>
            <a:ext uri="{FF2B5EF4-FFF2-40B4-BE49-F238E27FC236}">
              <a16:creationId xmlns:a16="http://schemas.microsoft.com/office/drawing/2014/main" id="{20FF2C1C-ECCC-4241-8E72-5FCED393230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hthoek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Vorm 3">
          <a:extLst>
            <a:ext uri="{FF2B5EF4-FFF2-40B4-BE49-F238E27FC236}">
              <a16:creationId xmlns:a16="http://schemas.microsoft.com/office/drawing/2014/main" id="{021DDA01-4042-4A62-BF36-63D565C73E55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5" name="AutoVorm 3">
          <a:extLst>
            <a:ext uri="{FF2B5EF4-FFF2-40B4-BE49-F238E27FC236}">
              <a16:creationId xmlns:a16="http://schemas.microsoft.com/office/drawing/2014/main" id="{1C3CF554-4749-45A2-B5C2-FA3C79562E9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6" name="AutoVorm 3">
          <a:extLst>
            <a:ext uri="{FF2B5EF4-FFF2-40B4-BE49-F238E27FC236}">
              <a16:creationId xmlns:a16="http://schemas.microsoft.com/office/drawing/2014/main" id="{6199381F-58F3-4094-9969-EC885647257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nl.aliexpress.com/item/Beste-Tin-0-8mm-Rosin-Core-Tin-Lood-0-8mm-Rosin-Roll-Flux-Soldeertin-Reel/32854106366.html?spm=a2g0s.13010208.99999999.269.SOaVHN" TargetMode="External"/><Relationship Id="rId13" Type="http://schemas.openxmlformats.org/officeDocument/2006/relationships/hyperlink" Target="https://nl.aliexpress.com/item/30PCS-TIP120-TO-220-Into-the-power-transistor/32853195212.html?spm=a2g0z.search0104.3.160.590e3a8707wrTK&amp;ws_ab_test=searchweb0_0,searchweb201602_4_10152_10151_10065_10344_10068_5723115_5722815_10342_10343_10340_5722915_10341_5722615_10696_10084_10083_10618_10304_10307_10820_10821_10302_5722715_10843_10059_100031_10103_10624_10623_10622_5722515_10621_10620,searchweb201603_50,ppcSwitch_5&amp;algo_expid=ed85f7ad-3b19-4338-83c8-fce202e87d58-25&amp;algo_pvid=ed85f7ad-3b19-4338-83c8-fce202e87d58&amp;priceBeautifyAB=0" TargetMode="External"/><Relationship Id="rId18" Type="http://schemas.openxmlformats.org/officeDocument/2006/relationships/hyperlink" Target="https://sinuss.be/componenten/connectoren/pc-board/ffcfpc/1641926-68711214022-ffc-0-5mm-r-a-top-ziif-12way-wurth-elektronik" TargetMode="External"/><Relationship Id="rId26" Type="http://schemas.openxmlformats.org/officeDocument/2006/relationships/hyperlink" Target="https://www.sossolutions.nl/raspberry-pi-3b" TargetMode="External"/><Relationship Id="rId39" Type="http://schemas.openxmlformats.org/officeDocument/2006/relationships/hyperlink" Target="https://nl.aliexpress.com/item/40PCS-Dupont-10CM-Male-To-Male-Jumper-Wire-Ribbon-Cable-for-Arduino/32729488951.html?spm=a2g0z.search0104.3.133.3422da0amqi7RO&amp;ws_ab_test=searchweb0_0,searchweb201602_4_10152_10151_10065_10344_10068_10342_10343_10340_10341_10084_10083_10618_10304_10307_10302_5711211_10313_10059_10534_100031_10103_10627_10626_10624_10623_10622_5711315_10621_5722412_10620,searchweb201603_25,ppcSwitch_5&amp;algo_expid=b7b656f5-b0aa-497d-a0cf-95ce5f8a1fb3-19&amp;algo_pvid=b7b656f5-b0aa-497d-a0cf-95ce5f8a1fb3&amp;transAbTest=ae803_5&amp;priceBeautifyAB=0" TargetMode="External"/><Relationship Id="rId3" Type="http://schemas.openxmlformats.org/officeDocument/2006/relationships/hyperlink" Target="https://nl.aliexpress.com/item/1PCS-24W-EU-US-Plug-Driver-Adapter-AC110V-220V-to-DC-12V-2A-5-5-2/32812473368.html?spm=a2g0z.search0104.3.8.d93969bfYEijrK&amp;ws_ab_test=searchweb0_0,searchweb201602_4_10152_10151_10065_10344_10068_10342_10343_10340_10341_10084_10083_10618_10304_10307_10302_5711215_10313_10059_10534_100031_10103_10627_10626_10624_10623_10622_5711315_10621_10620_5722415-10622,searchweb201603_12,ppcSwitch_5&amp;algo_expid=e8eef43e-1dd1-4a6a-812e-890850a97a40-1&amp;algo_pvid=e8eef43e-1dd1-4a6a-812e-890850a97a40&amp;transAbTest=ae803_5&amp;priceBeautifyAB=0" TargetMode="External"/><Relationship Id="rId21" Type="http://schemas.openxmlformats.org/officeDocument/2006/relationships/hyperlink" Target="https://nl.aliexpress.com/item/Free-Shipping-600-Pcs-1-4W-1-20PCS-Each-Value-Metal-Film-Resistor-Assortment-Kit-Set/32307905624.html?spm=a2g0z.search0104.3.35.6dcd4cfcOTX20i&amp;ws_ab_test=searchweb0_0,searchweb201602_4_10152_10151_10065_10344_10068_10342_10343_10340_10341_10084_10083_10618_10304_10307_10302_5711211_10313_10059_10534_100031_10103_10627_10626_10624_10623_10622_10621_5722412_10620_5711313,searchweb201603_1,ppcSwitch_5&amp;algo_expid=30cbd7ce-f383-4d42-ab80-b4f4fb712d71-5&amp;algo_pvid=30cbd7ce-f383-4d42-ab80-b4f4fb712d71&amp;transAbTest=ae803_5&amp;priceBeautifyAB=0" TargetMode="External"/><Relationship Id="rId34" Type="http://schemas.openxmlformats.org/officeDocument/2006/relationships/hyperlink" Target="https://nl.aliexpress.com/item/5pcs-lot-Logic-Level-Shifter-Bi-Directional-Four-way-two-way-logic-level-transformation-module/32690305593.html?spm=a2g0z.search0302.3.17.296527abk7vltR&amp;ws_ab_test=searchweb0_0,searchweb201602_0_10152_10151_10618_10059_10696_10084_100031_10083_10624_10304_10821_10843_10623_10307_10341_10065_10340_10068_10343_10342_10103_10620_10344_10820_10622_10302_10621,searchweb201603_0,ppcSwitch_0&amp;algo_pvid=34ff4a82-17ab-494c-8a43-30f1d9789a28&amp;algo_expid=34ff4a82-17ab-494c-8a43-30f1d9789a28-2" TargetMode="External"/><Relationship Id="rId42" Type="http://schemas.openxmlformats.org/officeDocument/2006/relationships/drawing" Target="../drawings/drawing1.xml"/><Relationship Id="rId7" Type="http://schemas.openxmlformats.org/officeDocument/2006/relationships/hyperlink" Target="https://nl.aliexpress.com/item/Raspberry-Pi-3-Camera-5-MP-Camera-Module-compatible-for-Raspberry-Pi-Zero-W-V1-3/32825264717.html?spm=a2g0z.search0104.3.93.6a62422c1zgUxs&amp;ws_ab_test=searchweb0_0,searchweb201602_4_10152_10151_10065_10344_10068_10342_10343_10340_10341_10696_10084_10083_10618_10304_10307_10302_5711215_10313_10059_10534_100031_10103_10627_10626_10624_10623_10622_5711315_10621_10620_5722415,searchweb201603_37,ppcSwitch_5&amp;algo_expid=1e518d12-afb2-445e-8bc2-f26171b84af4-14&amp;algo_pvid=1e518d12-afb2-445e-8bc2-f26171b84af4&amp;priceBeautifyAB=0" TargetMode="External"/><Relationship Id="rId12" Type="http://schemas.openxmlformats.org/officeDocument/2006/relationships/hyperlink" Target="https://nl.aliexpress.com/item/10PCS-TIP120-TO-220/32454084791.html?spm=a2g0z.search0104.3.185.590e3a8707wrTK&amp;ws_ab_test=searchweb0_0,searchweb201602_4_10152_10151_10065_10344_10068_5723115_5722815_10342_10343_10340_5722915_10341_5722615_10696_10084_10083_10618_10304_10307_10820_10821_10302_5722715_10843_10059_100031_10103_10624_10623_10622_5722515_10621_10620,searchweb201603_50,ppcSwitch_5&amp;algo_expid=ed85f7ad-3b19-4338-83c8-fce202e87d58-29&amp;algo_pvid=ed85f7ad-3b19-4338-83c8-fce202e87d58&amp;priceBeautifyAB=0" TargetMode="External"/><Relationship Id="rId17" Type="http://schemas.openxmlformats.org/officeDocument/2006/relationships/hyperlink" Target="https://www.digikey.com/product-detail/en/wurth-electronics-inc/68711214022/732-2021-1-ND/2060645" TargetMode="External"/><Relationship Id="rId25" Type="http://schemas.openxmlformats.org/officeDocument/2006/relationships/hyperlink" Target="https://www.solidrop.net/product/blueskysea-2d-engine-qr-1d-2d-bar-code-scanner-module-350-times-second-embedded-engine-koisk-device.html" TargetMode="External"/><Relationship Id="rId33" Type="http://schemas.openxmlformats.org/officeDocument/2006/relationships/hyperlink" Target="https://opencircuit.be/Product/10030/Male-Female-20-cm-bandkabel-40-stuks" TargetMode="External"/><Relationship Id="rId38" Type="http://schemas.openxmlformats.org/officeDocument/2006/relationships/hyperlink" Target="https://nl.aliexpress.com/item/Raspberry-Pi-3-Model-B-Board-16G-Sd-kaart-3-stks-Warmte-Sink-5-V-2/32834568267.html?spm=a2g0z.search0104.3.270.e4565bb5SzUFty&amp;ws_ab_test=searchweb0_0%2Csearchweb201602_4_10152_10151_10065_10344_10068_10342_10343_10340_10341_10084_10083_10618_10304_10307_10302_5711211_10313_10059_10534_100031_10103_10627_10626_10624_10623_10622_10621_10620_5722415_5711313-10620%2Csearchweb201603_25%2CppcSwitch_5&amp;algo_expid=06457255-c6be-4044-aaea-73d7d0ea2c64-39&amp;algo_pvid=06457255-c6be-4044-aaea-73d7d0ea2c64&amp;transAbTest=ae803_5&amp;priceBeautifyAB=0" TargetMode="External"/><Relationship Id="rId2" Type="http://schemas.openxmlformats.org/officeDocument/2006/relationships/hyperlink" Target="https://nl.aliexpress.com/item/Free-shipping-cheap-price-good-quolity-Electronic-door-lock-12V-small-electric-locks-cabinet-locks-drawer/32660439803.html?spm=a2g0z.search0104.3.37.1e05166eLraAIb&amp;ws_ab_test=searchweb0_0,searchweb201602_4_10152_10151_10065_10344_10068_10342_10343_10340_10341_10696_10084_10083_10618_10304_10307_10302_5711215_10313_10059_10534_100031_10103_10627_10626_10624_10623_10622_5711315_10621_10620_5722415,searchweb201603_37,ppcSwitch_5&amp;algo_expid=c9221c2f-bf67-41b7-95da-69a62d58566e-5&amp;algo_pvid=c9221c2f-bf67-41b7-95da-69a62d58566e&amp;priceBeautifyAB=0" TargetMode="External"/><Relationship Id="rId16" Type="http://schemas.openxmlformats.org/officeDocument/2006/relationships/hyperlink" Target="https://www.amazon.co.uk/Adafruit-FPC-Stick-Adapter-ADA1325/dp/B00SK8NOX4" TargetMode="External"/><Relationship Id="rId20" Type="http://schemas.openxmlformats.org/officeDocument/2006/relationships/hyperlink" Target="https://nl.aliexpress.com/item/New-Arrival-Durable-3-24V-Piezo-Electronic-Buzzer-Alarm-95DB-Continuous-Sound-Beeper-For-Arduino-Car/32666789405.html?spm=a2g0z.search0104.3.1.483346c6q9ONah&amp;ws_ab_test=searchweb0_0,searchweb201602_4_10152_10151_10065_10344_10068_10342_10343_10340_10341_10084_10083_10618_10304_10307_10302_5711211_10313_10059_10534_100031_10103_10627_10626_10624_10623_10622_5711315_10621_5722412_10620,searchweb201603_25,ppcSwitch_5&amp;algo_expid=85de8436-a6ae-44a0-8789-33c507a3ad45-0&amp;algo_pvid=85de8436-a6ae-44a0-8789-33c507a3ad45&amp;transAbTest=ae803_5&amp;priceBeautifyAB=0" TargetMode="External"/><Relationship Id="rId29" Type="http://schemas.openxmlformats.org/officeDocument/2006/relationships/hyperlink" Target="https://nl.aliexpress.com/item/Free-shipping-1lot-40pcs-10cm-2-54mm-1pin-1p-1p-male-to-male-jumper-wire-Dupont/32236070048.html?spm=a2g0z.search0104.3.182.3422da0amqi7RO&amp;ws_ab_test=searchweb0_0,searchweb201602_4_10152_10151_10065_10344_10068_10342_10343_10340_10341_10084_10083_10618_10304_10307_10302_5711211_10313_10059_10534_100031_10103_10627_10626_10624_10623_10622_5711315_10621_5722412_10620,searchweb201603_25,ppcSwitch_5&amp;algo_expid=b7b656f5-b0aa-497d-a0cf-95ce5f8a1fb3-26&amp;algo_pvid=b7b656f5-b0aa-497d-a0cf-95ce5f8a1fb3&amp;transAbTest=ae803_5&amp;priceBeautifyAB=0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s://nl.aliexpress.com/item/2D-Engine-QR-1D-2D-Bar-code-scanner-module-350-Times-second-Free-Shipping-Embedded-Engine/32794655020.html?spm=2114.search0104.3.1.56a5698f5QrdIP&amp;ws_ab_test=searchweb0_0%2Csearchweb201602_4_10152_10151_10065_10344_10068_10342_10343_10340_10341_10084_10083_10618_10304_10307_10302_5711211_10313_10059_10534_100031_10103_10627_10626_10624_10623_10622_5722411_10621_10620_5711313%2Csearchweb201603_25%2CppcSwitch_5&amp;algo_expid=2c31f5ca-6fad-4f5b-a1c3-4bd6a262df4f-0&amp;algo_pvid=2c31f5ca-6fad-4f5b-a1c3-4bd6a262df4f&amp;transAbTest=ae803_5&amp;priceBeautifyAB=0" TargetMode="External"/><Relationship Id="rId6" Type="http://schemas.openxmlformats.org/officeDocument/2006/relationships/hyperlink" Target="https://nl.aliexpress.com/item/Raspberry-Pi-2-LCD-Dispaly-Smart-Electronics-LCD-Module-Display-Monitor-1602-5V-Blue-Screen-And/32617822036.html?spm=a2g0z.search0104.3.118.5fc17afa3oNtWA&amp;ws_ab_test=searchweb0_0,searchweb201602_4_10152_10151_10065_10344_10068_10342_10343_10340_10341_10084_10083_10618_10304_10307_10302_5711211_10313_10059_10534_100031_10103_10627_10626_10624_10623_10622_5711315_10621_5722412_10620,searchweb201603_1,ppcSwitch_5&amp;algo_expid=03ccd7a2-3cc7-4469-9215-235a7a589535-17&amp;algo_pvid=03ccd7a2-3cc7-4469-9215-235a7a589535&amp;transAbTest=ae803_5&amp;priceBeautifyAB=0" TargetMode="External"/><Relationship Id="rId11" Type="http://schemas.openxmlformats.org/officeDocument/2006/relationships/hyperlink" Target="https://nl.aliexpress.com/item/130PC-24AWG-Breadboard-Jumper-Cable-Wires-Kit-Tinning-Double-Tinned-Component-Pack-Colorful-13-Types-10/32810506086.html?spm=a2g0s.13010208.99999999.292.SOaVHN" TargetMode="External"/><Relationship Id="rId24" Type="http://schemas.openxmlformats.org/officeDocument/2006/relationships/hyperlink" Target="https://nl.aliexpress.com/item/LESHP-Elektrische-deurslot-met-Lage-Stroomverbruik-Stabiliteit-Professionele-Kleine-DC-12-V-deurslot-Open-Frame-Type/32840686590.html?spm=a2g0z.search0104.3.49.7d9d432dh5SjVg&amp;ws_ab_test=searchweb0_0%2Csearchweb201602_4_10152_10151_10065_10344_10068_10342_10343_10340_10341_10084_10083_10618_10304_10307_10302_5711211_10313_10059_10534_100031_10103_10627_10626_10624_10623_10622_5711315_10621_10620_5722415%2Csearchweb201603_25%2CppcSwitch_5&amp;algo_expid=6ce7da43-fe8c-4a1e-a13c-8e8a9ee4a11a-10&amp;algo_pvid=6ce7da43-fe8c-4a1e-a13c-8e8a9ee4a11a&amp;transAbTest=ae803_5&amp;priceBeautifyAB=0" TargetMode="External"/><Relationship Id="rId32" Type="http://schemas.openxmlformats.org/officeDocument/2006/relationships/hyperlink" Target="https://www.tme.eu/nl/details/sp-1010-sponge/sponzen-en-reinigers-voor-pijlpunten/solder-peak/?brutto=1&amp;gclid=CjwKCAjwjZjZBRAZEiwAPeLSKzqCkZPKFYjNB-vDtgT4vMaYGMeDeZ7r4KxAwAQlMZ5tgjFBw2AtvBoCb5QQAvD_BwE" TargetMode="External"/><Relationship Id="rId37" Type="http://schemas.openxmlformats.org/officeDocument/2006/relationships/hyperlink" Target="https://www.hubo.be/nl/p/multiplex-wbp-244x122-cm-8mm/12500.html" TargetMode="External"/><Relationship Id="rId40" Type="http://schemas.openxmlformats.org/officeDocument/2006/relationships/hyperlink" Target="https://www.hubo.be/nl/p/scharnier-zwaar-9x6-2-cm/146328.html" TargetMode="External"/><Relationship Id="rId5" Type="http://schemas.openxmlformats.org/officeDocument/2006/relationships/hyperlink" Target="https://nl.aliexpress.com/item/Z116-150pcs-2-1-Halogen-Free-Heat-Shrink-Wrap-Sleeves-Tubing-Tube-Sleeving-Wire-Cable-Drop/32787513944.html?spm=a2g0z.search0104.3.22.2eaec061H5adow&amp;ws_ab_test=searchweb0_0,searchweb201602_4_10152_10151_10065_10344_10068_10342_10343_10340_10341_10084_10083_10618_10304_10307_10302_5711211_10313_10059_10534_100031_10103_10627_10626_10624_10623_10622_5711315_10621_5722412_10620,searchweb201603_25,ppcSwitch_5&amp;algo_expid=fa7ad7ff-973b-4eff-87be-808bcdcc2fbf-3&amp;algo_pvid=fa7ad7ff-973b-4eff-87be-808bcdcc2fbf&amp;transAbTest=ae803_5&amp;priceBeautifyAB=0" TargetMode="External"/><Relationship Id="rId15" Type="http://schemas.openxmlformats.org/officeDocument/2006/relationships/hyperlink" Target="https://www.sossolutions.nl/1325-adafruit-fpc-stick-20-pin-0-5mm1-0mm-pitch-adapter" TargetMode="External"/><Relationship Id="rId23" Type="http://schemas.openxmlformats.org/officeDocument/2006/relationships/hyperlink" Target="https://nl.aliexpress.com/item/1PCS-24W-EU-US-Plug-Driver-Adapter-AC110V-220V-to-DC-12V-2A-5-5-2/32812473368.html?spm=a2g0z.search0104.3.8.d93969bfYEijrK&amp;ws_ab_test=searchweb0_0,searchweb201602_4_10152_10151_10065_10344_10068_10342_10343_10340_10341_10084_10083_10618_10304_10307_10302_5711215_10313_10059_10534_100031_10103_10627_10626_10624_10623_10622_5711315_10621_10620_5722415-10622,searchweb201603_12,ppcSwitch_5&amp;algo_expid=e8eef43e-1dd1-4a6a-812e-890850a97a40-1&amp;algo_pvid=e8eef43e-1dd1-4a6a-812e-890850a97a40&amp;transAbTest=ae803_5&amp;priceBeautifyAB=0" TargetMode="External"/><Relationship Id="rId28" Type="http://schemas.openxmlformats.org/officeDocument/2006/relationships/hyperlink" Target="https://nl.aliexpress.com/item/328Pcs-8-Sizes-Multi-Color-Polyolefin-2-1-Halogen-Free-Heat-Shrink-Tubing-Tube-Assortment-Sleeving/32673557063.html?spm=a2g0z.search0104.3.8.2eaec061H5adow&amp;ws_ab_test=searchweb0_0,searchweb201602_4_10152_10151_10065_10344_10068_10342_10343_10340_10341_10084_10083_10618_10304_10307_10302_5711211_10313_10059_10534_100031_10103_10627_10626_10624_10623_10622_5711315_10621_5722412_10620,searchweb201603_25,ppcSwitch_5&amp;algo_expid=fa7ad7ff-973b-4eff-87be-808bcdcc2fbf-1&amp;algo_pvid=fa7ad7ff-973b-4eff-87be-808bcdcc2fbf&amp;transAbTest=ae803_5&amp;priceBeautifyAB=0" TargetMode="External"/><Relationship Id="rId36" Type="http://schemas.openxmlformats.org/officeDocument/2006/relationships/hyperlink" Target="https://nl.aliexpress.com/item/Original-Rotary-encoder-code-switch-EC11-audio-digital-potentiometer-with-switch-5Pin-handle-length-20mm-free/32322425597.html?spm=a2g0z.search0104.3.1.41e71e581gVcTu&amp;ws_ab_test=searchweb0_0,searchweb201602_4_10152_10151_10065_10344_10068_5723115_5722815_10342_10343_10340_5722915_10341_5722615_10696_10084_10083_10618_10304_10307_10820_10821_10302_5722715_10843_10059_100031_10103_10624_10623_10622_5722515_10621_10620,searchweb201603_50,ppcSwitch_5&amp;algo_expid=7b78b8b3-db9f-47e1-8c81-bc9b596739e4-0&amp;algo_pvid=7b78b8b3-db9f-47e1-8c81-bc9b596739e4&amp;priceBeautifyAB=0" TargetMode="External"/><Relationship Id="rId10" Type="http://schemas.openxmlformats.org/officeDocument/2006/relationships/hyperlink" Target="https://nl.aliexpress.com/item/10pcs-Soldering-Iron-Solder-Tip-Welding-Cleaning-Sponge-Yellow/32823286453.html?spm=a2g0s.13010208.99999999.284.SOaVHN" TargetMode="External"/><Relationship Id="rId19" Type="http://schemas.openxmlformats.org/officeDocument/2006/relationships/hyperlink" Target="https://www.opencircuit.be/Product/10150/16x2-Karakters-lcd-module-blauw-5V" TargetMode="External"/><Relationship Id="rId31" Type="http://schemas.openxmlformats.org/officeDocument/2006/relationships/hyperlink" Target="https://www.megamobile.be/nl/randapparaten/tools/desoldering-pump-high-quality?gclid=CjwKCAjwjZjZBRAZEiwAPeLSK4_LTMmc4mmaDyYoTnRkQx1AV0VuAv7vIynGfk84EM0t_EHotwZtgBoC5FMQAvD_BwE" TargetMode="External"/><Relationship Id="rId44" Type="http://schemas.openxmlformats.org/officeDocument/2006/relationships/comments" Target="../comments1.xml"/><Relationship Id="rId4" Type="http://schemas.openxmlformats.org/officeDocument/2006/relationships/hyperlink" Target="https://nl.aliexpress.com/item/40PCS-Dupont-10CM-Male-To-Male-Jumper-Wire-Ribbon-Cable-for-Arduino/32729488951.html?spm=a2g0z.search0104.3.133.3422da0amqi7RO&amp;ws_ab_test=searchweb0_0,searchweb201602_4_10152_10151_10065_10344_10068_10342_10343_10340_10341_10084_10083_10618_10304_10307_10302_5711211_10313_10059_10534_100031_10103_10627_10626_10624_10623_10622_5711315_10621_5722412_10620,searchweb201603_25,ppcSwitch_5&amp;algo_expid=b7b656f5-b0aa-497d-a0cf-95ce5f8a1fb3-19&amp;algo_pvid=b7b656f5-b0aa-497d-a0cf-95ce5f8a1fb3&amp;transAbTest=ae803_5&amp;priceBeautifyAB=0" TargetMode="External"/><Relationship Id="rId9" Type="http://schemas.openxmlformats.org/officeDocument/2006/relationships/hyperlink" Target="https://nl.aliexpress.com/item/Solder-Sucker-Desoldering-Pump-Tool-Removal-Vacuum-Soldering-Iron-Desolder/32791256887.html?spm=a2g0s.13010208.99999999.277.SOaVHN" TargetMode="External"/><Relationship Id="rId14" Type="http://schemas.openxmlformats.org/officeDocument/2006/relationships/hyperlink" Target="https://www.sossolutions.nl/raspberry-camera-module-noir-v2?gclid=CjwKCAjwjZjZBRAZEiwAPeLSK70HWIzUoNY09ynXfLKocpzocmQEAkrl_QXS0hrR2paHtpCgiBWQ9xoCDNUQAvD_BwE" TargetMode="External"/><Relationship Id="rId22" Type="http://schemas.openxmlformats.org/officeDocument/2006/relationships/hyperlink" Target="https://nl.aliexpress.com/item/20pcs-LED-5mm-Round-Diffused-Red-Green-double-Color-Common-Cathode-LED-Diode-Light-Emitting-Diode/32662948775.html?spm=a2g0z.search0104.3.8.22d244d6tWEuHQ&amp;ws_ab_test=searchweb0_0,searchweb201602_4_10152_10151_10065_10344_10068_5723115_5722815_10342_10343_10340_5722915_10341_5722615_10696_10084_10083_10618_10304_10307_10820_10821_10302_5722715_10843_10059_100031_10103_10624_10623_10622_5722515_10621_10620,searchweb201603_50,ppcSwitch_5&amp;algo_expid=774b1f97-747f-4734-a5d8-37495e5a1ac5-1&amp;algo_pvid=774b1f97-747f-4734-a5d8-37495e5a1ac5&amp;priceBeautifyAB=0" TargetMode="External"/><Relationship Id="rId27" Type="http://schemas.openxmlformats.org/officeDocument/2006/relationships/hyperlink" Target="https://nl.aliexpress.com/item/Free-shipping-1lot-40pcs-10cm-2-54mm-1pin-1p-1p-male-to-male-jumper-wire-Dupont/32236070048.html?spm=a2g0z.search0104.3.182.3422da0amqi7RO&amp;ws_ab_test=searchweb0_0,searchweb201602_4_10152_10151_10065_10344_10068_10342_10343_10340_10341_10084_10083_10618_10304_10307_10302_5711211_10313_10059_10534_100031_10103_10627_10626_10624_10623_10622_5711315_10621_5722412_10620,searchweb201603_25,ppcSwitch_5&amp;algo_expid=b7b656f5-b0aa-497d-a0cf-95ce5f8a1fb3-26&amp;algo_pvid=b7b656f5-b0aa-497d-a0cf-95ce5f8a1fb3&amp;transAbTest=ae803_5&amp;priceBeautifyAB=0" TargetMode="External"/><Relationship Id="rId30" Type="http://schemas.openxmlformats.org/officeDocument/2006/relationships/hyperlink" Target="https://www.reichelt.com/be/nl/?ARTICLE=189269&amp;PROVID=2788&amp;gclid=CjwKCAjwjZjZBRAZEiwAPeLSK66oSWc_teF6HUAcSitgH2IqTcegpR_QrYZaspqhQfLwn6PcwD25DxoCyfwQAvD_BwE" TargetMode="External"/><Relationship Id="rId35" Type="http://schemas.openxmlformats.org/officeDocument/2006/relationships/hyperlink" Target="https://nl.aliexpress.com/item/Free-Ship-100Pcs-Diode-IN-1N4001-1N4002-1N4003-1N4004-1N4005-1N4007-1N4148-1N5399-1N5408-1N5817-1N5819/32829962185.html?spm=a2g0z.search0104.3.1.6ed02dc9oektjy&amp;ws_ab_test=searchweb0_0,searchweb201602_4_10152_10151_10065_10344_10068_5723115_5722815_10342_10343_10340_5722915_10341_5722615_10696_10084_10083_10618_10304_10307_10820_10821_10302_5722715_10843_10059_100031_10103_10624_10623_10622_5722515_10621_10620,searchweb201603_50,ppcSwitch_5&amp;algo_expid=ab0bb9ea-3b4e-4b34-8878-d4d92b9327d0-0&amp;algo_pvid=ab0bb9ea-3b4e-4b34-8878-d4d92b9327d0&amp;priceBeautifyAB=0" TargetMode="External"/><Relationship Id="rId4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4"/>
  <sheetViews>
    <sheetView showGridLines="0" tabSelected="1" zoomScale="115" zoomScaleNormal="115" workbookViewId="0">
      <selection activeCell="L39" sqref="L39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0</v>
      </c>
      <c r="C2" s="2" t="s">
        <v>98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1</v>
      </c>
      <c r="C3" s="2" t="s">
        <v>96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2</v>
      </c>
      <c r="C4" s="2" t="s">
        <v>97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3</v>
      </c>
      <c r="C5" s="4" t="s">
        <v>99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5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6</v>
      </c>
      <c r="C8" s="10">
        <f>BillOfMaterials!$E$40</f>
        <v>24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7</v>
      </c>
      <c r="C9" s="64">
        <f>BillOfMaterials!$J$40</f>
        <v>136.36999999999998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/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8</v>
      </c>
      <c r="B14" s="15" t="s">
        <v>9</v>
      </c>
      <c r="C14" s="15" t="s">
        <v>10</v>
      </c>
      <c r="D14" s="16" t="s">
        <v>11</v>
      </c>
      <c r="E14" s="17" t="s">
        <v>12</v>
      </c>
      <c r="F14" s="17" t="s">
        <v>13</v>
      </c>
      <c r="G14" s="17" t="s">
        <v>14</v>
      </c>
      <c r="H14" s="17" t="s">
        <v>15</v>
      </c>
      <c r="I14" s="17" t="s">
        <v>16</v>
      </c>
      <c r="J14" s="17" t="s">
        <v>17</v>
      </c>
      <c r="K14" s="18" t="s">
        <v>18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70</v>
      </c>
      <c r="C15" s="20" t="s">
        <v>117</v>
      </c>
      <c r="D15" s="20"/>
      <c r="E15" s="21">
        <v>1</v>
      </c>
      <c r="F15" s="65" t="s">
        <v>71</v>
      </c>
      <c r="G15" s="79" t="s">
        <v>88</v>
      </c>
      <c r="H15" s="21">
        <v>1</v>
      </c>
      <c r="I15" s="67">
        <v>23.61</v>
      </c>
      <c r="J15" s="61">
        <f>BillOfMaterials!$E15*BillOfMaterials!$I15</f>
        <v>23.61</v>
      </c>
      <c r="K15" s="6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100</v>
      </c>
      <c r="C16" s="26" t="s">
        <v>119</v>
      </c>
      <c r="D16" s="26"/>
      <c r="E16" s="27">
        <v>1</v>
      </c>
      <c r="F16" s="66" t="s">
        <v>71</v>
      </c>
      <c r="G16" s="78" t="s">
        <v>86</v>
      </c>
      <c r="H16" s="27"/>
      <c r="I16" s="68">
        <v>5.0599999999999996</v>
      </c>
      <c r="J16" s="61">
        <f>BillOfMaterials!$E16*BillOfMaterials!$I16</f>
        <v>5.0599999999999996</v>
      </c>
      <c r="K16" s="6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101</v>
      </c>
      <c r="C17" s="20" t="s">
        <v>120</v>
      </c>
      <c r="D17" s="20"/>
      <c r="E17" s="21">
        <v>1</v>
      </c>
      <c r="F17" s="65" t="s">
        <v>71</v>
      </c>
      <c r="G17" s="77" t="s">
        <v>87</v>
      </c>
      <c r="H17" s="21"/>
      <c r="I17" s="67">
        <v>1.58</v>
      </c>
      <c r="J17" s="61">
        <f>BillOfMaterials!$E17*BillOfMaterials!$I17</f>
        <v>1.58</v>
      </c>
      <c r="K17" s="6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70" t="s">
        <v>76</v>
      </c>
      <c r="C18" s="26" t="s">
        <v>121</v>
      </c>
      <c r="D18" s="26"/>
      <c r="E18" s="27">
        <v>1</v>
      </c>
      <c r="F18" s="66" t="s">
        <v>78</v>
      </c>
      <c r="G18" s="66" t="s">
        <v>79</v>
      </c>
      <c r="H18" s="27"/>
      <c r="I18" s="68">
        <v>4.95</v>
      </c>
      <c r="J18" s="61">
        <f>BillOfMaterials!$E18*BillOfMaterials!$I18</f>
        <v>4.95</v>
      </c>
      <c r="K18" s="6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>
        <v>5</v>
      </c>
      <c r="B19" s="20" t="s">
        <v>102</v>
      </c>
      <c r="C19" s="20" t="s">
        <v>122</v>
      </c>
      <c r="D19" s="20"/>
      <c r="E19" s="21">
        <v>1</v>
      </c>
      <c r="F19" s="86" t="s">
        <v>87</v>
      </c>
      <c r="G19" s="80" t="s">
        <v>89</v>
      </c>
      <c r="H19" s="21"/>
      <c r="I19" s="67">
        <v>52.41</v>
      </c>
      <c r="J19" s="61">
        <f>BillOfMaterials!$E19*BillOfMaterials!$I19</f>
        <v>52.41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>
        <v>6</v>
      </c>
      <c r="B20" s="26" t="s">
        <v>103</v>
      </c>
      <c r="C20" s="26" t="s">
        <v>123</v>
      </c>
      <c r="D20" s="26"/>
      <c r="E20" s="27">
        <v>1</v>
      </c>
      <c r="F20" s="66" t="s">
        <v>71</v>
      </c>
      <c r="G20" s="81" t="s">
        <v>86</v>
      </c>
      <c r="H20" s="27"/>
      <c r="I20" s="68">
        <v>0.53</v>
      </c>
      <c r="J20" s="61">
        <f>BillOfMaterials!$E20*BillOfMaterials!$I20</f>
        <v>0.53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>
        <v>7</v>
      </c>
      <c r="B21" s="20" t="s">
        <v>104</v>
      </c>
      <c r="C21" s="20" t="s">
        <v>124</v>
      </c>
      <c r="D21" s="20"/>
      <c r="E21" s="21">
        <v>1</v>
      </c>
      <c r="F21" s="65" t="s">
        <v>71</v>
      </c>
      <c r="G21" s="82" t="s">
        <v>86</v>
      </c>
      <c r="H21" s="21"/>
      <c r="I21" s="67">
        <v>3.3</v>
      </c>
      <c r="J21" s="61">
        <f>BillOfMaterials!$E21*BillOfMaterials!$I21</f>
        <v>3.3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>
        <v>8</v>
      </c>
      <c r="B22" s="26" t="s">
        <v>90</v>
      </c>
      <c r="C22" s="26" t="s">
        <v>125</v>
      </c>
      <c r="D22" s="26"/>
      <c r="E22" s="27">
        <v>1</v>
      </c>
      <c r="F22" s="27" t="s">
        <v>141</v>
      </c>
      <c r="G22" s="76" t="s">
        <v>71</v>
      </c>
      <c r="H22" s="27"/>
      <c r="I22" s="68">
        <v>0.79</v>
      </c>
      <c r="J22" s="61">
        <f>BillOfMaterials!$E22*BillOfMaterials!$I22</f>
        <v>0.79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>
        <v>9</v>
      </c>
      <c r="B23" s="20" t="s">
        <v>105</v>
      </c>
      <c r="C23" s="20" t="s">
        <v>126</v>
      </c>
      <c r="D23" s="20"/>
      <c r="E23" s="21">
        <v>1</v>
      </c>
      <c r="F23" s="21" t="s">
        <v>140</v>
      </c>
      <c r="G23" s="75" t="s">
        <v>86</v>
      </c>
      <c r="H23" s="21"/>
      <c r="I23" s="67">
        <v>1.9</v>
      </c>
      <c r="J23" s="61">
        <f>BillOfMaterials!$E23*BillOfMaterials!$I23</f>
        <v>1.9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>
        <v>10</v>
      </c>
      <c r="B24" s="26" t="s">
        <v>106</v>
      </c>
      <c r="C24" s="26" t="s">
        <v>127</v>
      </c>
      <c r="D24" s="26"/>
      <c r="E24" s="27">
        <v>1</v>
      </c>
      <c r="F24" s="27" t="s">
        <v>140</v>
      </c>
      <c r="G24" s="74" t="s">
        <v>86</v>
      </c>
      <c r="H24" s="27"/>
      <c r="I24" s="68">
        <v>0.71</v>
      </c>
      <c r="J24" s="61">
        <f>BillOfMaterials!$E24*BillOfMaterials!$I24</f>
        <v>0.71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>
        <v>11</v>
      </c>
      <c r="B25" s="20" t="s">
        <v>72</v>
      </c>
      <c r="C25" s="20" t="s">
        <v>128</v>
      </c>
      <c r="D25" s="20"/>
      <c r="E25" s="21">
        <v>1</v>
      </c>
      <c r="F25" s="65" t="s">
        <v>71</v>
      </c>
      <c r="G25" s="73" t="s">
        <v>85</v>
      </c>
      <c r="H25" s="21"/>
      <c r="I25" s="67">
        <v>1.89</v>
      </c>
      <c r="J25" s="61">
        <f>BillOfMaterials!$E25*BillOfMaterials!$I25</f>
        <v>1.89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5">
        <v>12</v>
      </c>
      <c r="B26" s="26" t="s">
        <v>107</v>
      </c>
      <c r="C26" s="26" t="s">
        <v>129</v>
      </c>
      <c r="D26" s="26"/>
      <c r="E26" s="27">
        <v>1</v>
      </c>
      <c r="F26" s="87" t="s">
        <v>86</v>
      </c>
      <c r="G26" s="83" t="s">
        <v>86</v>
      </c>
      <c r="H26" s="27"/>
      <c r="I26" s="68">
        <v>0.53</v>
      </c>
      <c r="J26" s="61">
        <f>BillOfMaterials!$E26*BillOfMaterials!$I26</f>
        <v>0.53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19">
        <v>13</v>
      </c>
      <c r="B27" s="20" t="s">
        <v>73</v>
      </c>
      <c r="C27" s="20" t="s">
        <v>130</v>
      </c>
      <c r="D27" s="20"/>
      <c r="E27" s="21">
        <v>1</v>
      </c>
      <c r="F27" s="65" t="s">
        <v>71</v>
      </c>
      <c r="G27" s="65" t="s">
        <v>77</v>
      </c>
      <c r="H27" s="21"/>
      <c r="I27" s="67">
        <v>6.68</v>
      </c>
      <c r="J27" s="61">
        <f>BillOfMaterials!$E27*BillOfMaterials!$I27</f>
        <v>6.68</v>
      </c>
      <c r="K27" s="6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5">
        <v>14</v>
      </c>
      <c r="B28" s="26" t="s">
        <v>75</v>
      </c>
      <c r="C28" s="26" t="s">
        <v>131</v>
      </c>
      <c r="D28" s="26"/>
      <c r="E28" s="27">
        <v>1</v>
      </c>
      <c r="F28" s="66" t="s">
        <v>71</v>
      </c>
      <c r="G28" s="66" t="s">
        <v>71</v>
      </c>
      <c r="H28" s="27"/>
      <c r="I28" s="68">
        <v>1.48</v>
      </c>
      <c r="J28" s="61">
        <f>BillOfMaterials!$E28*BillOfMaterials!$I28</f>
        <v>1.48</v>
      </c>
      <c r="K28" s="6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19">
        <v>15</v>
      </c>
      <c r="B29" s="20" t="s">
        <v>74</v>
      </c>
      <c r="C29" s="20" t="s">
        <v>134</v>
      </c>
      <c r="D29" s="20"/>
      <c r="E29" s="21">
        <v>1</v>
      </c>
      <c r="F29" s="65" t="s">
        <v>71</v>
      </c>
      <c r="G29" s="82" t="s">
        <v>91</v>
      </c>
      <c r="H29" s="21"/>
      <c r="I29" s="67">
        <v>0.44</v>
      </c>
      <c r="J29" s="61">
        <f>BillOfMaterials!$E29*BillOfMaterials!$I29</f>
        <v>0.44</v>
      </c>
      <c r="K29" s="6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5">
        <v>16</v>
      </c>
      <c r="B30" s="26" t="s">
        <v>108</v>
      </c>
      <c r="C30" s="26" t="s">
        <v>135</v>
      </c>
      <c r="D30" s="26"/>
      <c r="E30" s="27">
        <v>1</v>
      </c>
      <c r="F30" s="66" t="s">
        <v>71</v>
      </c>
      <c r="G30" s="83" t="s">
        <v>92</v>
      </c>
      <c r="H30" s="27"/>
      <c r="I30" s="68">
        <v>1.07</v>
      </c>
      <c r="J30" s="61">
        <f>BillOfMaterials!$E30*BillOfMaterials!$I30</f>
        <v>1.07</v>
      </c>
      <c r="K30" s="6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49.5" customHeight="1">
      <c r="A31" s="19">
        <v>17</v>
      </c>
      <c r="B31" s="20" t="s">
        <v>109</v>
      </c>
      <c r="C31" s="20" t="s">
        <v>132</v>
      </c>
      <c r="D31" s="20"/>
      <c r="E31" s="21">
        <v>1</v>
      </c>
      <c r="F31" s="65" t="s">
        <v>71</v>
      </c>
      <c r="G31" s="82" t="s">
        <v>93</v>
      </c>
      <c r="H31" s="21"/>
      <c r="I31" s="67">
        <v>0.64</v>
      </c>
      <c r="J31" s="61">
        <f>BillOfMaterials!$E31*BillOfMaterials!$I31</f>
        <v>0.64</v>
      </c>
      <c r="K31" s="6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49.5" customHeight="1">
      <c r="A32" s="25">
        <v>18</v>
      </c>
      <c r="B32" s="26" t="s">
        <v>110</v>
      </c>
      <c r="C32" s="26" t="s">
        <v>133</v>
      </c>
      <c r="D32" s="26"/>
      <c r="E32" s="27">
        <v>1</v>
      </c>
      <c r="F32" s="69" t="s">
        <v>71</v>
      </c>
      <c r="G32" s="83" t="s">
        <v>94</v>
      </c>
      <c r="H32" s="27"/>
      <c r="I32" s="68">
        <v>1.4</v>
      </c>
      <c r="J32" s="61">
        <f>BillOfMaterials!$E32*BillOfMaterials!$I32</f>
        <v>1.4</v>
      </c>
      <c r="K32" s="6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5.5">
      <c r="A33" s="19">
        <v>19</v>
      </c>
      <c r="B33" s="20" t="s">
        <v>81</v>
      </c>
      <c r="C33" s="20" t="s">
        <v>136</v>
      </c>
      <c r="D33" s="20"/>
      <c r="E33" s="21">
        <v>1</v>
      </c>
      <c r="F33" s="65" t="s">
        <v>83</v>
      </c>
      <c r="G33" s="65" t="s">
        <v>80</v>
      </c>
      <c r="H33" s="21"/>
      <c r="I33" s="67">
        <v>8.8800000000000008</v>
      </c>
      <c r="J33" s="61">
        <f>BillOfMaterials!$E33*BillOfMaterials!$I33</f>
        <v>8.8800000000000008</v>
      </c>
      <c r="K33" s="6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49.5" customHeight="1">
      <c r="A34" s="25">
        <v>20</v>
      </c>
      <c r="B34" s="26" t="s">
        <v>82</v>
      </c>
      <c r="C34" s="26" t="s">
        <v>116</v>
      </c>
      <c r="D34" s="26"/>
      <c r="E34" s="27">
        <v>1</v>
      </c>
      <c r="F34" s="72" t="s">
        <v>140</v>
      </c>
      <c r="G34" s="83" t="s">
        <v>71</v>
      </c>
      <c r="H34" s="27"/>
      <c r="I34" s="68">
        <v>1.06</v>
      </c>
      <c r="J34" s="61">
        <f>BillOfMaterials!$E34*BillOfMaterials!$I34</f>
        <v>1.06</v>
      </c>
      <c r="K34" s="6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64.5" customHeight="1">
      <c r="A35" s="19">
        <v>21</v>
      </c>
      <c r="B35" s="20" t="s">
        <v>84</v>
      </c>
      <c r="C35" s="20" t="s">
        <v>118</v>
      </c>
      <c r="D35" s="20"/>
      <c r="E35" s="21">
        <v>1</v>
      </c>
      <c r="F35" s="71" t="s">
        <v>140</v>
      </c>
      <c r="G35" s="82" t="s">
        <v>71</v>
      </c>
      <c r="H35" s="21"/>
      <c r="I35" s="67">
        <v>0.73</v>
      </c>
      <c r="J35" s="61">
        <f>BillOfMaterials!$E35*BillOfMaterials!$I35</f>
        <v>0.73</v>
      </c>
      <c r="K35" s="6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9.5" customHeight="1">
      <c r="A36" s="25">
        <v>21</v>
      </c>
      <c r="B36" s="26" t="s">
        <v>111</v>
      </c>
      <c r="C36" s="26" t="s">
        <v>115</v>
      </c>
      <c r="D36" s="26"/>
      <c r="E36" s="27">
        <v>1</v>
      </c>
      <c r="F36" s="85" t="s">
        <v>140</v>
      </c>
      <c r="G36" s="83" t="s">
        <v>71</v>
      </c>
      <c r="H36" s="27"/>
      <c r="I36" s="68">
        <v>0.38</v>
      </c>
      <c r="J36" s="61">
        <f>BillOfMaterials!$E36*BillOfMaterials!$I36</f>
        <v>0.38</v>
      </c>
      <c r="K36" s="6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64.5" customHeight="1">
      <c r="A37" s="19">
        <v>22</v>
      </c>
      <c r="B37" s="20" t="s">
        <v>112</v>
      </c>
      <c r="C37" s="20" t="s">
        <v>114</v>
      </c>
      <c r="D37" s="20"/>
      <c r="E37" s="21">
        <v>1</v>
      </c>
      <c r="F37" s="84" t="s">
        <v>138</v>
      </c>
      <c r="G37" s="82" t="s">
        <v>139</v>
      </c>
      <c r="H37" s="21"/>
      <c r="I37" s="67">
        <v>3.5</v>
      </c>
      <c r="J37" s="61">
        <f>BillOfMaterials!$E37*BillOfMaterials!$I37</f>
        <v>3.5</v>
      </c>
      <c r="K37" s="6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9.5" customHeight="1">
      <c r="A38" s="25">
        <v>23</v>
      </c>
      <c r="B38" s="26" t="s">
        <v>95</v>
      </c>
      <c r="C38" s="26" t="s">
        <v>113</v>
      </c>
      <c r="D38" s="26"/>
      <c r="E38" s="27">
        <v>1</v>
      </c>
      <c r="F38" s="85" t="s">
        <v>137</v>
      </c>
      <c r="G38" s="27"/>
      <c r="H38" s="27"/>
      <c r="I38" s="68">
        <v>10</v>
      </c>
      <c r="J38" s="61">
        <f>BillOfMaterials!$E38*BillOfMaterials!$I38</f>
        <v>10</v>
      </c>
      <c r="K38" s="6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64.5" customHeight="1">
      <c r="A39" s="19">
        <v>22</v>
      </c>
      <c r="B39" s="20" t="s">
        <v>112</v>
      </c>
      <c r="C39" s="20" t="s">
        <v>143</v>
      </c>
      <c r="D39" s="20"/>
      <c r="E39" s="21">
        <v>1</v>
      </c>
      <c r="F39" s="88" t="s">
        <v>142</v>
      </c>
      <c r="G39" s="82" t="s">
        <v>139</v>
      </c>
      <c r="H39" s="21"/>
      <c r="I39" s="67">
        <v>2.85</v>
      </c>
      <c r="J39" s="61">
        <f>BillOfMaterials!$E39*BillOfMaterials!$I39</f>
        <v>2.85</v>
      </c>
      <c r="K39" s="6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>
      <c r="A40" s="29"/>
      <c r="B40" s="29" t="s">
        <v>19</v>
      </c>
      <c r="C40" s="29"/>
      <c r="D40" s="29"/>
      <c r="E40" s="30">
        <f>SUBTOTAL(109,BillOfMaterials!$E$15:$E$38)</f>
        <v>24</v>
      </c>
      <c r="F40" s="30"/>
      <c r="G40" s="30"/>
      <c r="H40" s="30"/>
      <c r="I40" s="31"/>
      <c r="J40" s="63">
        <f>SUBTOTAL(109,BillOfMaterials!$J$15:$J$39)</f>
        <v>136.36999999999998</v>
      </c>
      <c r="K40" s="6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2"/>
      <c r="G41" s="2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2"/>
      <c r="G42" s="2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2"/>
      <c r="G43" s="2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1"/>
      <c r="F991" s="1"/>
      <c r="G991" s="1"/>
      <c r="H991" s="1"/>
      <c r="I991" s="1"/>
      <c r="J991" s="2"/>
      <c r="K991" s="2"/>
      <c r="L991" s="1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1"/>
      <c r="F992" s="1"/>
      <c r="G992" s="1"/>
      <c r="H992" s="1"/>
      <c r="I992" s="1"/>
      <c r="J992" s="2"/>
      <c r="K992" s="2"/>
      <c r="L992" s="1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1"/>
      <c r="F993" s="1"/>
      <c r="G993" s="1"/>
      <c r="H993" s="1"/>
      <c r="I993" s="1"/>
      <c r="J993" s="2"/>
      <c r="K993" s="2"/>
      <c r="L993" s="1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1"/>
      <c r="F994" s="1"/>
      <c r="G994" s="1"/>
      <c r="H994" s="1"/>
      <c r="I994" s="1"/>
      <c r="J994" s="2"/>
      <c r="K994" s="2"/>
      <c r="L994" s="1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1"/>
      <c r="F995" s="1"/>
      <c r="G995" s="1"/>
      <c r="H995" s="1"/>
      <c r="I995" s="1"/>
      <c r="J995" s="2"/>
      <c r="K995" s="2"/>
      <c r="L995" s="1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1"/>
      <c r="F996" s="1"/>
      <c r="G996" s="1"/>
      <c r="H996" s="1"/>
      <c r="I996" s="1"/>
      <c r="J996" s="2"/>
      <c r="K996" s="2"/>
      <c r="L996" s="1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1"/>
      <c r="F997" s="1"/>
      <c r="G997" s="1"/>
      <c r="H997" s="1"/>
      <c r="I997" s="1"/>
      <c r="J997" s="2"/>
      <c r="K997" s="2"/>
      <c r="L997" s="1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1"/>
      <c r="F998" s="1"/>
      <c r="G998" s="1"/>
      <c r="H998" s="1"/>
      <c r="I998" s="1"/>
      <c r="J998" s="2"/>
      <c r="K998" s="2"/>
      <c r="L998" s="1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1"/>
      <c r="F999" s="1"/>
      <c r="G999" s="1"/>
      <c r="H999" s="1"/>
      <c r="I999" s="1"/>
      <c r="J999" s="2"/>
      <c r="K999" s="2"/>
      <c r="L999" s="1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1"/>
      <c r="F1000" s="1"/>
      <c r="G1000" s="1"/>
      <c r="H1000" s="1"/>
      <c r="I1000" s="1"/>
      <c r="J1000" s="2"/>
      <c r="K1000" s="2"/>
      <c r="L1000" s="1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>
      <c r="A1001" s="1"/>
      <c r="B1001" s="2"/>
      <c r="C1001" s="2"/>
      <c r="D1001" s="2"/>
      <c r="E1001" s="1"/>
      <c r="F1001" s="1"/>
      <c r="G1001" s="1"/>
      <c r="H1001" s="1"/>
      <c r="I1001" s="1"/>
      <c r="J1001" s="2"/>
      <c r="K1001" s="2"/>
      <c r="L1001" s="1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" customHeight="1">
      <c r="A1002" s="1"/>
      <c r="B1002" s="2"/>
      <c r="C1002" s="2"/>
      <c r="D1002" s="2"/>
      <c r="E1002" s="1"/>
      <c r="F1002" s="1"/>
      <c r="G1002" s="1"/>
      <c r="H1002" s="1"/>
      <c r="I1002" s="1"/>
      <c r="J1002" s="2"/>
      <c r="K1002" s="2"/>
    </row>
    <row r="1003" spans="1:26" ht="15" customHeight="1">
      <c r="A1003" s="1"/>
      <c r="B1003" s="2"/>
      <c r="C1003" s="2"/>
      <c r="D1003" s="2"/>
      <c r="E1003" s="1"/>
      <c r="F1003" s="1"/>
      <c r="G1003" s="1"/>
      <c r="H1003" s="1"/>
      <c r="I1003" s="1"/>
      <c r="J1003" s="2"/>
      <c r="K1003" s="2"/>
    </row>
    <row r="1004" spans="1:26" ht="15" customHeight="1">
      <c r="A1004" s="1"/>
      <c r="B1004" s="2"/>
      <c r="C1004" s="2"/>
      <c r="D1004" s="2"/>
      <c r="E1004" s="1"/>
      <c r="F1004" s="1"/>
      <c r="G1004" s="1"/>
      <c r="H1004" s="1"/>
      <c r="I1004" s="1"/>
      <c r="J1004" s="2"/>
      <c r="K1004" s="2"/>
    </row>
  </sheetData>
  <hyperlinks>
    <hyperlink ref="F15" r:id="rId1"/>
    <hyperlink ref="F16" r:id="rId2"/>
    <hyperlink ref="F17" r:id="rId3"/>
    <hyperlink ref="F20" r:id="rId4"/>
    <hyperlink ref="F21" r:id="rId5"/>
    <hyperlink ref="F25" r:id="rId6"/>
    <hyperlink ref="F27" r:id="rId7"/>
    <hyperlink ref="F29" r:id="rId8"/>
    <hyperlink ref="F30" r:id="rId9"/>
    <hyperlink ref="F31" r:id="rId10"/>
    <hyperlink ref="F32" r:id="rId11"/>
    <hyperlink ref="F28" r:id="rId12"/>
    <hyperlink ref="G28" r:id="rId13"/>
    <hyperlink ref="G27" r:id="rId14"/>
    <hyperlink ref="F18" r:id="rId15"/>
    <hyperlink ref="G18" r:id="rId16"/>
    <hyperlink ref="G33" r:id="rId17"/>
    <hyperlink ref="F33" r:id="rId18"/>
    <hyperlink ref="G25" r:id="rId19"/>
    <hyperlink ref="G24" r:id="rId20"/>
    <hyperlink ref="G23" r:id="rId21"/>
    <hyperlink ref="G22" r:id="rId22"/>
    <hyperlink ref="G17" r:id="rId23"/>
    <hyperlink ref="G16" r:id="rId24"/>
    <hyperlink ref="G15" r:id="rId25"/>
    <hyperlink ref="G19" r:id="rId26"/>
    <hyperlink ref="G20" r:id="rId27"/>
    <hyperlink ref="G21" r:id="rId28"/>
    <hyperlink ref="G26" r:id="rId29"/>
    <hyperlink ref="G29" r:id="rId30"/>
    <hyperlink ref="G30" r:id="rId31"/>
    <hyperlink ref="G31" r:id="rId32"/>
    <hyperlink ref="G32" r:id="rId33"/>
    <hyperlink ref="G34" r:id="rId34"/>
    <hyperlink ref="G35" r:id="rId35"/>
    <hyperlink ref="G36" r:id="rId36"/>
    <hyperlink ref="G37" r:id="rId37"/>
    <hyperlink ref="F19" r:id="rId38"/>
    <hyperlink ref="F26" r:id="rId39"/>
    <hyperlink ref="G39" r:id="rId40"/>
  </hyperlinks>
  <pageMargins left="0.7" right="0.7" top="0.75" bottom="0.75" header="0.3" footer="0.3"/>
  <pageSetup paperSize="9" orientation="portrait" horizontalDpi="4294967293" verticalDpi="0" r:id="rId41"/>
  <drawing r:id="rId42"/>
  <legacyDrawing r:id="rId4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33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11</v>
      </c>
      <c r="B6" s="35" t="s">
        <v>22</v>
      </c>
      <c r="C6" s="35" t="s">
        <v>23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25" defaultRowHeight="15" customHeight="1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8" t="s">
        <v>24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25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3</v>
      </c>
      <c r="E3" s="4" t="s">
        <v>26</v>
      </c>
      <c r="F3" s="2"/>
      <c r="G3" s="2"/>
      <c r="H3" s="2"/>
      <c r="I3" s="2"/>
      <c r="J3" s="2"/>
      <c r="K3" s="52" t="s">
        <v>27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28</v>
      </c>
      <c r="E4" s="6" t="s">
        <v>29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4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5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30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7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31</v>
      </c>
      <c r="B10" s="15" t="s">
        <v>8</v>
      </c>
      <c r="C10" s="15" t="s">
        <v>32</v>
      </c>
      <c r="D10" s="15" t="s">
        <v>9</v>
      </c>
      <c r="E10" s="15" t="s">
        <v>33</v>
      </c>
      <c r="F10" s="17" t="s">
        <v>12</v>
      </c>
      <c r="G10" s="55" t="s">
        <v>13</v>
      </c>
      <c r="H10" s="55" t="s">
        <v>34</v>
      </c>
      <c r="I10" s="55" t="s">
        <v>35</v>
      </c>
      <c r="J10" s="17" t="s">
        <v>15</v>
      </c>
      <c r="K10" s="17" t="s">
        <v>36</v>
      </c>
      <c r="L10" s="17" t="s">
        <v>16</v>
      </c>
      <c r="M10" s="17" t="s">
        <v>37</v>
      </c>
      <c r="N10" s="18" t="s">
        <v>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38</v>
      </c>
      <c r="B11" s="19">
        <v>50746</v>
      </c>
      <c r="C11" s="19">
        <v>4504369</v>
      </c>
      <c r="D11" s="20" t="s">
        <v>39</v>
      </c>
      <c r="E11" s="20" t="s">
        <v>40</v>
      </c>
      <c r="F11" s="21">
        <v>1</v>
      </c>
      <c r="G11" s="21" t="s">
        <v>41</v>
      </c>
      <c r="H11" s="56" t="s">
        <v>42</v>
      </c>
      <c r="I11" s="56"/>
      <c r="J11" s="21" t="s">
        <v>43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44</v>
      </c>
      <c r="B12" s="25">
        <v>3024</v>
      </c>
      <c r="C12" s="25">
        <v>302401</v>
      </c>
      <c r="D12" s="26" t="s">
        <v>45</v>
      </c>
      <c r="E12" s="26" t="s">
        <v>40</v>
      </c>
      <c r="F12" s="27">
        <v>1</v>
      </c>
      <c r="G12" s="27" t="s">
        <v>41</v>
      </c>
      <c r="H12" s="58" t="s">
        <v>42</v>
      </c>
      <c r="I12" s="58"/>
      <c r="J12" s="27" t="s">
        <v>43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44</v>
      </c>
      <c r="B13" s="19">
        <v>3023</v>
      </c>
      <c r="C13" s="19">
        <v>302301</v>
      </c>
      <c r="D13" s="20" t="s">
        <v>46</v>
      </c>
      <c r="E13" s="20" t="s">
        <v>40</v>
      </c>
      <c r="F13" s="21">
        <v>2</v>
      </c>
      <c r="G13" s="21" t="s">
        <v>41</v>
      </c>
      <c r="H13" s="56" t="s">
        <v>42</v>
      </c>
      <c r="I13" s="56"/>
      <c r="J13" s="21" t="s">
        <v>43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44</v>
      </c>
      <c r="B14" s="25">
        <v>3023</v>
      </c>
      <c r="C14" s="25">
        <v>4211398</v>
      </c>
      <c r="D14" s="26" t="s">
        <v>46</v>
      </c>
      <c r="E14" s="26" t="s">
        <v>47</v>
      </c>
      <c r="F14" s="27">
        <v>1</v>
      </c>
      <c r="G14" s="27" t="s">
        <v>41</v>
      </c>
      <c r="H14" s="58" t="s">
        <v>42</v>
      </c>
      <c r="I14" s="58"/>
      <c r="J14" s="27" t="s">
        <v>43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44</v>
      </c>
      <c r="B15" s="19">
        <v>3794</v>
      </c>
      <c r="C15" s="19">
        <v>379401</v>
      </c>
      <c r="D15" s="20" t="s">
        <v>48</v>
      </c>
      <c r="E15" s="20" t="s">
        <v>40</v>
      </c>
      <c r="F15" s="21">
        <v>1</v>
      </c>
      <c r="G15" s="21" t="s">
        <v>41</v>
      </c>
      <c r="H15" s="56" t="s">
        <v>42</v>
      </c>
      <c r="I15" s="56"/>
      <c r="J15" s="21" t="s">
        <v>43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44</v>
      </c>
      <c r="B16" s="25">
        <v>3623</v>
      </c>
      <c r="C16" s="25">
        <v>362301</v>
      </c>
      <c r="D16" s="26" t="s">
        <v>49</v>
      </c>
      <c r="E16" s="26" t="s">
        <v>40</v>
      </c>
      <c r="F16" s="27">
        <v>1</v>
      </c>
      <c r="G16" s="27" t="s">
        <v>41</v>
      </c>
      <c r="H16" s="58" t="s">
        <v>42</v>
      </c>
      <c r="I16" s="58"/>
      <c r="J16" s="27" t="s">
        <v>43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44</v>
      </c>
      <c r="B17" s="19">
        <v>3623</v>
      </c>
      <c r="C17" s="19">
        <v>362321</v>
      </c>
      <c r="D17" s="20" t="s">
        <v>49</v>
      </c>
      <c r="E17" s="20" t="s">
        <v>50</v>
      </c>
      <c r="F17" s="21">
        <v>1</v>
      </c>
      <c r="G17" s="21" t="s">
        <v>41</v>
      </c>
      <c r="H17" s="56" t="s">
        <v>42</v>
      </c>
      <c r="I17" s="56"/>
      <c r="J17" s="21" t="s">
        <v>43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44</v>
      </c>
      <c r="B18" s="25">
        <v>94148</v>
      </c>
      <c r="C18" s="25">
        <v>302201</v>
      </c>
      <c r="D18" s="26" t="s">
        <v>51</v>
      </c>
      <c r="E18" s="26" t="s">
        <v>40</v>
      </c>
      <c r="F18" s="27">
        <v>1</v>
      </c>
      <c r="G18" s="27" t="s">
        <v>41</v>
      </c>
      <c r="H18" s="58" t="s">
        <v>42</v>
      </c>
      <c r="I18" s="58"/>
      <c r="J18" s="27" t="s">
        <v>43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52</v>
      </c>
      <c r="B19" s="19">
        <v>6141</v>
      </c>
      <c r="C19" s="19">
        <v>4210633</v>
      </c>
      <c r="D19" s="20" t="s">
        <v>53</v>
      </c>
      <c r="E19" s="20" t="s">
        <v>54</v>
      </c>
      <c r="F19" s="21">
        <v>1</v>
      </c>
      <c r="G19" s="21" t="s">
        <v>41</v>
      </c>
      <c r="H19" s="56" t="s">
        <v>42</v>
      </c>
      <c r="I19" s="56"/>
      <c r="J19" s="21" t="s">
        <v>43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52</v>
      </c>
      <c r="B20" s="25">
        <v>3070</v>
      </c>
      <c r="C20" s="25">
        <v>307021</v>
      </c>
      <c r="D20" s="26" t="s">
        <v>55</v>
      </c>
      <c r="E20" s="26" t="s">
        <v>50</v>
      </c>
      <c r="F20" s="27">
        <v>4</v>
      </c>
      <c r="G20" s="27" t="s">
        <v>41</v>
      </c>
      <c r="H20" s="58" t="s">
        <v>42</v>
      </c>
      <c r="I20" s="58"/>
      <c r="J20" s="27" t="s">
        <v>43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52</v>
      </c>
      <c r="B21" s="19">
        <v>2412</v>
      </c>
      <c r="C21" s="19">
        <v>241201</v>
      </c>
      <c r="D21" s="20" t="s">
        <v>56</v>
      </c>
      <c r="E21" s="20" t="s">
        <v>40</v>
      </c>
      <c r="F21" s="21">
        <v>1</v>
      </c>
      <c r="G21" s="21" t="s">
        <v>41</v>
      </c>
      <c r="H21" s="56" t="s">
        <v>42</v>
      </c>
      <c r="I21" s="56"/>
      <c r="J21" s="21" t="s">
        <v>43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52</v>
      </c>
      <c r="B22" s="25">
        <v>6019</v>
      </c>
      <c r="C22" s="25">
        <v>4538353</v>
      </c>
      <c r="D22" s="26" t="s">
        <v>57</v>
      </c>
      <c r="E22" s="26" t="s">
        <v>40</v>
      </c>
      <c r="F22" s="27">
        <v>4</v>
      </c>
      <c r="G22" s="27" t="s">
        <v>41</v>
      </c>
      <c r="H22" s="58" t="s">
        <v>42</v>
      </c>
      <c r="I22" s="58"/>
      <c r="J22" s="27" t="s">
        <v>43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52</v>
      </c>
      <c r="B23" s="19">
        <v>2431</v>
      </c>
      <c r="C23" s="19">
        <v>4558168</v>
      </c>
      <c r="D23" s="20" t="s">
        <v>58</v>
      </c>
      <c r="E23" s="20" t="s">
        <v>40</v>
      </c>
      <c r="F23" s="21">
        <v>1</v>
      </c>
      <c r="G23" s="21" t="s">
        <v>41</v>
      </c>
      <c r="H23" s="56" t="s">
        <v>42</v>
      </c>
      <c r="I23" s="56"/>
      <c r="J23" s="21" t="s">
        <v>43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52</v>
      </c>
      <c r="B24" s="25">
        <v>63868</v>
      </c>
      <c r="C24" s="25">
        <v>4535737</v>
      </c>
      <c r="D24" s="26" t="s">
        <v>59</v>
      </c>
      <c r="E24" s="26" t="s">
        <v>40</v>
      </c>
      <c r="F24" s="27">
        <v>4</v>
      </c>
      <c r="G24" s="27" t="s">
        <v>41</v>
      </c>
      <c r="H24" s="58" t="s">
        <v>42</v>
      </c>
      <c r="I24" s="58"/>
      <c r="J24" s="27" t="s">
        <v>43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52</v>
      </c>
      <c r="B25" s="19">
        <v>2540</v>
      </c>
      <c r="C25" s="19">
        <v>4211632</v>
      </c>
      <c r="D25" s="20" t="s">
        <v>60</v>
      </c>
      <c r="E25" s="20" t="s">
        <v>47</v>
      </c>
      <c r="F25" s="21">
        <v>4</v>
      </c>
      <c r="G25" s="21" t="s">
        <v>41</v>
      </c>
      <c r="H25" s="56" t="s">
        <v>42</v>
      </c>
      <c r="I25" s="56"/>
      <c r="J25" s="21" t="s">
        <v>43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52</v>
      </c>
      <c r="B26" s="25">
        <v>3176</v>
      </c>
      <c r="C26" s="25">
        <v>4225733</v>
      </c>
      <c r="D26" s="26" t="s">
        <v>61</v>
      </c>
      <c r="E26" s="26" t="s">
        <v>54</v>
      </c>
      <c r="F26" s="27">
        <v>1</v>
      </c>
      <c r="G26" s="27" t="s">
        <v>41</v>
      </c>
      <c r="H26" s="58" t="s">
        <v>42</v>
      </c>
      <c r="I26" s="58"/>
      <c r="J26" s="27" t="s">
        <v>43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62</v>
      </c>
      <c r="B27" s="19">
        <v>49668</v>
      </c>
      <c r="C27" s="19">
        <v>4224793</v>
      </c>
      <c r="D27" s="20" t="s">
        <v>63</v>
      </c>
      <c r="E27" s="20" t="s">
        <v>64</v>
      </c>
      <c r="F27" s="21">
        <v>1</v>
      </c>
      <c r="G27" s="21" t="s">
        <v>41</v>
      </c>
      <c r="H27" s="56" t="s">
        <v>42</v>
      </c>
      <c r="I27" s="56"/>
      <c r="J27" s="21" t="s">
        <v>43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65</v>
      </c>
      <c r="B28" s="25">
        <v>32123</v>
      </c>
      <c r="C28" s="25">
        <v>4211573</v>
      </c>
      <c r="D28" s="26" t="s">
        <v>66</v>
      </c>
      <c r="E28" s="26" t="s">
        <v>47</v>
      </c>
      <c r="F28" s="27">
        <v>4</v>
      </c>
      <c r="G28" s="27" t="s">
        <v>41</v>
      </c>
      <c r="H28" s="58" t="s">
        <v>42</v>
      </c>
      <c r="I28" s="58"/>
      <c r="J28" s="27" t="s">
        <v>43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65</v>
      </c>
      <c r="B29" s="19">
        <v>6590</v>
      </c>
      <c r="C29" s="19">
        <v>4211622</v>
      </c>
      <c r="D29" s="20" t="s">
        <v>67</v>
      </c>
      <c r="E29" s="20" t="s">
        <v>47</v>
      </c>
      <c r="F29" s="21">
        <v>8</v>
      </c>
      <c r="G29" s="21" t="s">
        <v>41</v>
      </c>
      <c r="H29" s="56" t="s">
        <v>42</v>
      </c>
      <c r="I29" s="56"/>
      <c r="J29" s="21" t="s">
        <v>43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68</v>
      </c>
      <c r="B30" s="25">
        <v>3957</v>
      </c>
      <c r="C30" s="25">
        <v>4211473</v>
      </c>
      <c r="D30" s="26" t="s">
        <v>69</v>
      </c>
      <c r="E30" s="26" t="s">
        <v>47</v>
      </c>
      <c r="F30" s="27">
        <v>4</v>
      </c>
      <c r="G30" s="27" t="s">
        <v>41</v>
      </c>
      <c r="H30" s="58" t="s">
        <v>42</v>
      </c>
      <c r="I30" s="58"/>
      <c r="J30" s="27" t="s">
        <v>43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19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 Vanpoucke</cp:lastModifiedBy>
  <dcterms:modified xsi:type="dcterms:W3CDTF">2018-06-18T08:59:01Z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d4442023-6e7b-4624-967e-f5745351f8a5</vt:lpwstr>
  </property>
</Properties>
</file>