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ejon\OneDrive - Hogeschool West-Vlaanderen\2018-2019\S2\Project 1\Algemeen\"/>
    </mc:Choice>
  </mc:AlternateContent>
  <xr:revisionPtr revIDLastSave="136" documentId="13_ncr:1_{5FE5118A-B68E-A140-BB70-DA4BBC0D6920}" xr6:coauthVersionLast="43" xr6:coauthVersionMax="43" xr10:uidLastSave="{A97D80F4-0A0E-41BF-87C2-CAD230EA2AEE}"/>
  <bookViews>
    <workbookView xWindow="-93" yWindow="-93" windowWidth="25786" windowHeight="14586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C8" i="1" s="1"/>
  <c r="J15" i="1"/>
  <c r="J29" i="1" s="1"/>
  <c r="C9" i="1" s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E8" i="3"/>
  <c r="F31" i="3"/>
  <c r="E7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<sst xmlns="http://schemas.openxmlformats.org/spreadsheetml/2006/main" count="196" uniqueCount="93">
  <si>
    <t>CLASS:</t>
  </si>
  <si>
    <t>1NMCT2</t>
  </si>
  <si>
    <t>NAME:</t>
  </si>
  <si>
    <t>De Meyer</t>
  </si>
  <si>
    <t xml:space="preserve">FIRSTNAME: </t>
  </si>
  <si>
    <t>Jonas</t>
  </si>
  <si>
    <t>Assembly Name :</t>
  </si>
  <si>
    <t>Smart Lokaal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</si>
  <si>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</si>
  <si>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</si>
  <si>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</si>
  <si>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</si>
  <si>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</si>
  <si>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</si>
  <si>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</si>
  <si>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</si>
  <si>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</si>
  <si>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</si>
  <si>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</si>
  <si>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</si>
  <si>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</si>
  <si>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</si>
  <si>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</si>
  <si>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Raspberry Pi 3 model B</t>
  </si>
  <si>
    <t>Raspberry Pi to control the entire system</t>
  </si>
  <si>
    <t>https://www.banggood.com/Raspberry-Pi-3-Model-B-ARM-Cortex-A53-CPU-1_2GHz-64-Bit-Quad-Core-1GB-RAM-10-Times-B-p-1041862.html?rmmds=search&amp;cur_warehouse=CN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</si>
  <si>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</si>
  <si>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</si>
  <si>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</si>
  <si>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</si>
  <si>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</si>
  <si>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</si>
  <si>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</si>
  <si>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</si>
  <si>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</si>
  <si>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</si>
  <si>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</si>
  <si>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</si>
  <si>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</si>
  <si>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</si>
  <si>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</si>
  <si>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</si>
  <si>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</si>
  <si>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</si>
  <si>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</si>
  <si>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</si>
  <si>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</si>
  <si>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</si>
  <si>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</si>
  <si>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</si>
  <si>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</si>
  <si>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</si>
  <si>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</si>
  <si>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</si>
  <si>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</si>
  <si>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</si>
  <si>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</si>
  <si>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</si>
  <si>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</si>
  <si>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</si>
  <si>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</si>
  <si>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</si>
  <si>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</si>
  <si>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</si>
  <si>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</si>
  <si>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</si>
  <si>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</si>
  <si>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</si>
  <si>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</si>
  <si>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</si>
  <si>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</si>
  <si>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</si>
  <si>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</si>
  <si>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</si>
  <si>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</si>
  <si>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https://nl.aliexpress.com/item/DC-5-v-6-v-Mini-Kleine-Size-Solenoid-Elektromagnetische-Elektrische-Controle-Kast-Lade-Slot-voor/32898639283.html?spm=a2g0z.search0104.3.22.661e6e31irznHN&amp;transAbTest=ae803_4&amp;ws_ab_test=searchweb0_0%2Csearchweb201602_7_10065_10068_319_317_10696_10084_453_10083_454_10618_10304_10307_10820_10821_537_10302_536_10902_10843_10059_10884_10887_321_322_10103%2Csearchweb201603_56%2CppcSwitch_0&amp;algo_pvid=f7937344-7e6c-48bf-83d5-65858b4d895f&amp;algo_expid=f7937344-7e6c-48bf-83d5-65858b4d895f-3</t>
  </si>
  <si>
    <t>-</t>
  </si>
  <si>
    <t>RFID-sensor</t>
  </si>
  <si>
    <t>https://nl.aliexpress.com/item/Hoge-Kwaliteit-MFRC-522-RC522-RFID-NFC-Reader-RF-Ic-kaart-Inductieve-Sensor-Module-Voor-Arduino/32915918749.html?spm=a2g0z.search0104.3.8.481d5cf6heZGY5&amp;transAbTest=ae803_4&amp;ws_ab_test=searchweb0_0%2Csearchweb201602_7_10065_10068_319_317_10696_10084_453_10083_454_10618_10304_10307_10820_10821_537_10302_536_10902_10843_10059_10884_10887_321_322_10103%2Csearchweb201603_56%2CppcSwitch_0&amp;algo_pvid=d3dc2850-8be4-4dc6-9309-7a66f5fd981b&amp;algo_expid=d3dc2850-8be4-4dc6-9309-7a66f5fd981b-1</t>
  </si>
  <si>
    <t>Exit button</t>
  </si>
  <si>
    <t>https://nl.aliexpress.com/item/811B-Deur-access-control-exit-automatisch-restroration-push-release-voor-access-systeem-nomal-open-signaal/32920898437.html?spm=a2g0z.search0104.3.8.12591480is82Sd&amp;transAbTest=ae803_4&amp;ws_ab_test=searchweb0_0%2Csearchweb201602_7_10065_10068_319_317_10696_10084_453_10083_454_10618_10304_10307_10820_10821_537_10302_536_10902_10843_10059_10884_10887_321_322_10103%2Csearchweb201603_56%2CppcSwitch_0&amp;algo_pvid=ef79c0fc-22ed-4088-9443-f753186ac470&amp;algo_expid=ef79c0fc-22ed-4088-9443-f753186ac470-1</t>
  </si>
  <si>
    <t>https://www.adafruit.com/product/3845</t>
  </si>
  <si>
    <t>keypad</t>
  </si>
  <si>
    <t>Velleman VMA431</t>
  </si>
  <si>
    <t>5V electromagnet</t>
  </si>
  <si>
    <t>https://passivcomponents.com/vma431</t>
  </si>
  <si>
    <t>Multiplex</t>
  </si>
  <si>
    <t>Multiplex for the housing</t>
  </si>
  <si>
    <t>Scraps laying around my house</t>
  </si>
  <si>
    <t>RFID sensor together with one FOB and one card</t>
  </si>
  <si>
    <t>sd card</t>
  </si>
  <si>
    <t>sd card for the raspbian os</t>
  </si>
  <si>
    <t>https://www.coolblue.be/nl/product/796248/sandisk-microsdhc-ultra-16gb-98mb-s-cl10-a1-sd-adapter.html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</si>
</sst>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</numFmts>
  <fonts count="17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168" fontId="8" fillId="4" borderId="0" xfId="0" applyNumberFormat="1" applyFont="1" applyFill="1" applyAlignment="1">
      <alignment horizontal="center" vertical="top"/>
    </xf>
    <xf numFmtId="168" fontId="2" fillId="4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8" fillId="5" borderId="0" xfId="0" applyFont="1" applyFill="1" applyAlignment="1">
      <alignment vertical="top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168" fontId="9" fillId="4" borderId="0" xfId="0" applyNumberFormat="1" applyFont="1" applyFill="1" applyAlignment="1">
      <alignment horizontal="center"/>
    </xf>
    <xf numFmtId="0" fontId="10" fillId="0" borderId="0" xfId="0" applyFo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Alignment="1">
      <alignment horizontal="center"/>
    </xf>
    <xf numFmtId="165" fontId="8" fillId="4" borderId="0" xfId="0" applyNumberFormat="1" applyFont="1" applyFill="1" applyAlignment="1">
      <alignment horizontal="center" vertical="top"/>
    </xf>
    <xf numFmtId="165" fontId="2" fillId="4" borderId="0" xfId="0" applyNumberFormat="1" applyFont="1" applyFill="1" applyAlignment="1">
      <alignment horizontal="center" vertical="top"/>
    </xf>
    <xf numFmtId="165" fontId="9" fillId="4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6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D4F92581-2A52-4F6B-9803-3A0484B8131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211667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1A79BFD-56FB-4B8A-AAFB-D3E071C811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211667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B9ACC1F0-B61E-42F1-9AD2-BCDBA292DC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C631DC22-58E6-4E76-ACFE-D051225EB5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211667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C9C22B33-9669-44FF-9987-20DED818EF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97B48DF5-029F-4580-B1FE-94D3284FA7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2CDC47-4875-1F40-99C5-D812D24E89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D359304-4F43-9C4E-95B7-680E55F745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605367</xdr:colOff>
      <xdr:row>21</xdr:row>
      <xdr:rowOff>427567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ADBCEE2C-7ABD-4373-9434-4767ED65E2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605367</xdr:colOff>
      <xdr:row>21</xdr:row>
      <xdr:rowOff>427567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608D43F3-7FD4-420E-99A4-B30DD583F7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493C2E69-228D-454D-9E9E-AB65F78BFC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605367</xdr:colOff>
      <xdr:row>21</xdr:row>
      <xdr:rowOff>427567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586CD2AC-0218-4C62-AD41-2ED4AF7400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olblue.be/nl/product/796248/sandisk-microsdhc-ultra-16gb-98mb-s-cl10-a1-sd-adapter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passivcomponents.com/vma431" TargetMode="External"/><Relationship Id="rId1" Type="http://schemas.openxmlformats.org/officeDocument/2006/relationships/hyperlink" Target="https://www.banggood.com/Raspberry-Pi-3-Model-B-ARM-Cortex-A53-CPU-1_2GHz-64-Bit-Quad-Core-1GB-RAM-10-Times-B-p-1041862.html?rmmds=search&amp;cur_warehouse=CN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topLeftCell="A7" workbookViewId="0">
      <selection activeCell="L17" sqref="L17"/>
    </sheetView>
  </sheetViews>
  <sheetFormatPr defaultColWidth="15.109375" defaultRowHeight="15" customHeight="1"/>
  <cols>
    <col min="1" max="1" width="8" customWidth="1"/>
    <col min="2" max="2" width="24" customWidth="1"/>
    <col min="3" max="3" width="19.38671875" customWidth="1"/>
    <col min="4" max="4" width="8.609375" customWidth="1"/>
    <col min="5" max="5" width="8.109375" customWidth="1"/>
    <col min="6" max="6" width="34.38671875" customWidth="1"/>
    <col min="7" max="7" width="24.609375" customWidth="1"/>
    <col min="8" max="8" width="6.38671875" customWidth="1"/>
    <col min="9" max="10" width="8.609375" customWidth="1"/>
    <col min="11" max="11" width="8.38671875" customWidth="1"/>
    <col min="12" max="12" width="22.609375" customWidth="1"/>
    <col min="13" max="13" width="10.109375" customWidth="1"/>
    <col min="14" max="14" width="14.38671875" customWidth="1"/>
    <col min="15" max="26" width="8.88671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2</v>
      </c>
      <c r="C3" s="2" t="s">
        <v>3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4</v>
      </c>
      <c r="C4" s="2" t="s">
        <v>5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6</v>
      </c>
      <c r="C5" s="4" t="s">
        <v>7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8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9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10</v>
      </c>
      <c r="C8" s="10">
        <f>BillOfMaterials!$E$29</f>
        <v>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11</v>
      </c>
      <c r="C9" s="60">
        <f>BillOfMaterials!$J$29</f>
        <v>63.050000000000004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12</v>
      </c>
      <c r="B14" s="14" t="s">
        <v>13</v>
      </c>
      <c r="C14" s="14" t="s">
        <v>14</v>
      </c>
      <c r="D14" s="15" t="s">
        <v>15</v>
      </c>
      <c r="E14" s="16" t="s">
        <v>16</v>
      </c>
      <c r="F14" s="16" t="s">
        <v>17</v>
      </c>
      <c r="G14" s="16" t="s">
        <v>18</v>
      </c>
      <c r="H14" s="16" t="s">
        <v>19</v>
      </c>
      <c r="I14" s="16" t="s">
        <v>20</v>
      </c>
      <c r="J14" s="16" t="s">
        <v>21</v>
      </c>
      <c r="K14" s="17" t="s">
        <v>22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23</v>
      </c>
      <c r="C15" s="19" t="s">
        <v>24</v>
      </c>
      <c r="D15" s="19">
        <v>1</v>
      </c>
      <c r="E15" s="20">
        <v>1</v>
      </c>
      <c r="F15" s="61" t="s">
        <v>25</v>
      </c>
      <c r="G15" s="61"/>
      <c r="H15" s="20">
        <v>1</v>
      </c>
      <c r="I15" s="62">
        <v>32.49</v>
      </c>
      <c r="J15" s="57">
        <f>BillOfMaterials!$E15*BillOfMaterials!$I15</f>
        <v>32.49</v>
      </c>
      <c r="K15" s="5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4">
        <v>2</v>
      </c>
      <c r="B16" s="25" t="s">
        <v>83</v>
      </c>
      <c r="C16" s="25" t="s">
        <v>84</v>
      </c>
      <c r="D16" s="25">
        <v>2</v>
      </c>
      <c r="E16" s="26">
        <v>1</v>
      </c>
      <c r="F16" s="63" t="s">
        <v>85</v>
      </c>
      <c r="G16" s="63" t="s">
        <v>75</v>
      </c>
      <c r="H16" s="26">
        <v>1</v>
      </c>
      <c r="I16" s="64">
        <v>24.9</v>
      </c>
      <c r="J16" s="57">
        <v>6.08</v>
      </c>
      <c r="K16" s="5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86</v>
      </c>
      <c r="C17" s="19" t="s">
        <v>87</v>
      </c>
      <c r="D17" s="19">
        <v>2</v>
      </c>
      <c r="E17" s="20">
        <v>1</v>
      </c>
      <c r="F17" s="61" t="s">
        <v>88</v>
      </c>
      <c r="G17" s="61"/>
      <c r="H17" s="20">
        <v>1</v>
      </c>
      <c r="I17" s="62" t="s">
        <v>76</v>
      </c>
      <c r="J17" s="57" t="s">
        <v>76</v>
      </c>
      <c r="K17" s="5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4">
        <v>4</v>
      </c>
      <c r="B18" s="25" t="s">
        <v>77</v>
      </c>
      <c r="C18" s="25" t="s">
        <v>89</v>
      </c>
      <c r="D18" s="25">
        <v>2</v>
      </c>
      <c r="E18" s="26">
        <v>1</v>
      </c>
      <c r="F18" s="63" t="s">
        <v>78</v>
      </c>
      <c r="G18" s="63"/>
      <c r="H18" s="26">
        <v>1</v>
      </c>
      <c r="I18" s="64">
        <v>2.4900000000000002</v>
      </c>
      <c r="J18" s="57">
        <v>2.4900000000000002</v>
      </c>
      <c r="K18" s="5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79</v>
      </c>
      <c r="C19" s="19"/>
      <c r="D19" s="19">
        <v>2</v>
      </c>
      <c r="E19" s="20">
        <v>1</v>
      </c>
      <c r="F19" s="61" t="s">
        <v>80</v>
      </c>
      <c r="G19" s="61"/>
      <c r="H19" s="20"/>
      <c r="I19" s="62">
        <v>1.5</v>
      </c>
      <c r="J19" s="57">
        <v>1.5</v>
      </c>
      <c r="K19" s="5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4">
        <v>6</v>
      </c>
      <c r="B20" s="25" t="s">
        <v>82</v>
      </c>
      <c r="C20" s="25"/>
      <c r="D20" s="25"/>
      <c r="E20" s="26"/>
      <c r="F20" s="63" t="s">
        <v>81</v>
      </c>
      <c r="G20" s="63"/>
      <c r="H20" s="26"/>
      <c r="I20" s="64">
        <v>6.5</v>
      </c>
      <c r="J20" s="57">
        <v>6.5</v>
      </c>
      <c r="K20" s="5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90</v>
      </c>
      <c r="C21" s="19" t="s">
        <v>91</v>
      </c>
      <c r="D21" s="19">
        <v>1</v>
      </c>
      <c r="E21" s="20">
        <v>1</v>
      </c>
      <c r="F21" s="61" t="s">
        <v>92</v>
      </c>
      <c r="G21" s="61"/>
      <c r="H21" s="20"/>
      <c r="I21" s="62">
        <v>13.99</v>
      </c>
      <c r="J21" s="57">
        <v>13.99</v>
      </c>
      <c r="K21" s="5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4">
        <v>8</v>
      </c>
      <c r="B22" s="25"/>
      <c r="C22" s="25"/>
      <c r="D22" s="25"/>
      <c r="E22" s="26"/>
      <c r="F22" s="63"/>
      <c r="G22" s="63"/>
      <c r="H22" s="26"/>
      <c r="I22" s="64"/>
      <c r="J22" s="57"/>
      <c r="K22" s="5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>
        <v>9</v>
      </c>
      <c r="B23" s="19"/>
      <c r="C23" s="19"/>
      <c r="D23" s="19"/>
      <c r="E23" s="20"/>
      <c r="F23" s="61"/>
      <c r="G23" s="61"/>
      <c r="H23" s="20"/>
      <c r="I23" s="62"/>
      <c r="J23" s="57"/>
      <c r="K23" s="5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4">
        <v>10</v>
      </c>
      <c r="B24" s="25"/>
      <c r="C24" s="25"/>
      <c r="D24" s="25"/>
      <c r="E24" s="26"/>
      <c r="F24" s="63"/>
      <c r="G24" s="63"/>
      <c r="H24" s="26"/>
      <c r="I24" s="64"/>
      <c r="J24" s="57"/>
      <c r="K24" s="5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>
        <v>11</v>
      </c>
      <c r="B25" s="19"/>
      <c r="C25" s="19"/>
      <c r="D25" s="19"/>
      <c r="E25" s="20"/>
      <c r="F25" s="61"/>
      <c r="G25" s="61"/>
      <c r="H25" s="20"/>
      <c r="I25" s="62"/>
      <c r="J25" s="57"/>
      <c r="K25" s="5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4">
        <v>12</v>
      </c>
      <c r="B26" s="25"/>
      <c r="C26" s="25"/>
      <c r="D26" s="25"/>
      <c r="E26" s="26"/>
      <c r="F26" s="63"/>
      <c r="G26" s="63"/>
      <c r="H26" s="26"/>
      <c r="I26" s="64"/>
      <c r="J26" s="57"/>
      <c r="K26" s="5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8">
        <v>13</v>
      </c>
      <c r="B27" s="19"/>
      <c r="C27" s="19"/>
      <c r="D27" s="19"/>
      <c r="E27" s="20"/>
      <c r="F27" s="61"/>
      <c r="G27" s="61"/>
      <c r="H27" s="20"/>
      <c r="I27" s="62"/>
      <c r="J27" s="57"/>
      <c r="K27" s="5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4">
        <v>14</v>
      </c>
      <c r="B28" s="25"/>
      <c r="C28" s="25"/>
      <c r="D28" s="25"/>
      <c r="E28" s="26"/>
      <c r="F28" s="63"/>
      <c r="G28" s="63"/>
      <c r="H28" s="26"/>
      <c r="I28" s="64"/>
      <c r="J28" s="57"/>
      <c r="K28" s="5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9"/>
      <c r="B29" s="29" t="s">
        <v>26</v>
      </c>
      <c r="C29" s="29"/>
      <c r="D29" s="29"/>
      <c r="E29" s="28">
        <f>SUBTOTAL(109,BillOfMaterials!$E$15:$E$27)</f>
        <v>6</v>
      </c>
      <c r="F29" s="28"/>
      <c r="G29" s="28"/>
      <c r="H29" s="28"/>
      <c r="I29" s="29"/>
      <c r="J29" s="59">
        <f>SUBTOTAL(109,BillOfMaterials!$J$15:$J$27)</f>
        <v>63.050000000000004</v>
      </c>
      <c r="K29" s="5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5" r:id="rId1" xr:uid="{5FD81767-245C-4D73-B0E2-F97ABEE36B72}"/>
    <hyperlink ref="F16" r:id="rId2" xr:uid="{43619F2F-9938-405E-AC03-BE6BAD5B40A8}"/>
    <hyperlink ref="F21" r:id="rId3" xr:uid="{5976879D-802A-462D-8839-BB8317B7F564}"/>
  </hyperlinks>
  <pageMargins left="0.7" right="0.7" top="0.75" bottom="0.75" header="0.3" footer="0.3"/>
  <pageSetup paperSize="9" orientation="portrait" verticalDpi="3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5.109375" defaultRowHeight="15" customHeight="1"/>
  <cols>
    <col min="1" max="1" width="11.88671875" customWidth="1"/>
    <col min="2" max="2" width="44.109375" customWidth="1"/>
    <col min="3" max="3" width="20.609375" customWidth="1"/>
    <col min="4" max="26" width="8.88671875" customWidth="1"/>
  </cols>
  <sheetData>
    <row r="1" spans="1:26" ht="21.75" customHeight="1">
      <c r="A1" s="3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2" t="s">
        <v>15</v>
      </c>
      <c r="B6" s="32" t="s">
        <v>28</v>
      </c>
      <c r="C6" s="32" t="s">
        <v>29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3"/>
      <c r="B7" s="34"/>
      <c r="C7" s="3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6"/>
      <c r="B8" s="37"/>
      <c r="C8" s="3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9"/>
      <c r="B9" s="40"/>
      <c r="C9" s="4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2"/>
      <c r="B10" s="43"/>
      <c r="C10" s="4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9"/>
      <c r="B11" s="40"/>
      <c r="C11" s="4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2"/>
      <c r="B12" s="43"/>
      <c r="C12" s="4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9"/>
      <c r="B13" s="40"/>
      <c r="C13" s="4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2"/>
      <c r="B14" s="43"/>
      <c r="C14" s="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9"/>
      <c r="B15" s="40"/>
      <c r="C15" s="4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2"/>
      <c r="B16" s="43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9"/>
      <c r="B17" s="40"/>
      <c r="C17" s="4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2"/>
      <c r="B18" s="43"/>
      <c r="C18" s="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9"/>
      <c r="B19" s="40"/>
      <c r="C19" s="4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2"/>
      <c r="B20" s="43"/>
      <c r="C20" s="4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9"/>
      <c r="B21" s="40"/>
      <c r="C21" s="4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2"/>
      <c r="B22" s="43"/>
      <c r="C22" s="4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9"/>
      <c r="B23" s="40"/>
      <c r="C23" s="4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2"/>
      <c r="B24" s="43"/>
      <c r="C24" s="4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9"/>
      <c r="B25" s="40"/>
      <c r="C25" s="4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2"/>
      <c r="B26" s="43"/>
      <c r="C26" s="4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A15" workbookViewId="0">
      <selection activeCell="A2" sqref="A2"/>
    </sheetView>
  </sheetViews>
  <sheetFormatPr defaultColWidth="15.109375" defaultRowHeight="15" customHeight="1"/>
  <cols>
    <col min="1" max="1" width="9.609375" customWidth="1"/>
    <col min="2" max="3" width="7.5" customWidth="1"/>
    <col min="4" max="4" width="18.609375" customWidth="1"/>
    <col min="5" max="5" width="14.609375" customWidth="1"/>
    <col min="6" max="6" width="6.38671875" customWidth="1"/>
    <col min="7" max="9" width="11.609375" customWidth="1"/>
    <col min="10" max="10" width="6.109375" customWidth="1"/>
    <col min="11" max="11" width="11.88671875" customWidth="1"/>
    <col min="12" max="12" width="8.609375" customWidth="1"/>
    <col min="13" max="14" width="8.38671875" customWidth="1"/>
    <col min="15" max="15" width="23.609375" customWidth="1"/>
    <col min="16" max="16" width="13" customWidth="1"/>
    <col min="17" max="17" width="10.5" customWidth="1"/>
    <col min="18" max="18" width="9" customWidth="1"/>
    <col min="19" max="19" width="14.38671875" customWidth="1"/>
    <col min="20" max="26" width="8.88671875" customWidth="1"/>
  </cols>
  <sheetData>
    <row r="1" spans="1:26" ht="27" customHeight="1">
      <c r="A1" s="45" t="s">
        <v>30</v>
      </c>
      <c r="B1" s="46"/>
      <c r="C1" s="46"/>
      <c r="D1" s="2"/>
      <c r="E1" s="46"/>
      <c r="F1" s="46"/>
      <c r="G1" s="46"/>
      <c r="H1" s="46"/>
      <c r="I1" s="46"/>
      <c r="J1" s="46"/>
      <c r="K1" s="46"/>
      <c r="L1" s="46"/>
      <c r="M1" s="46"/>
      <c r="N1" s="4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47" t="s">
        <v>6</v>
      </c>
      <c r="E3" s="4" t="s">
        <v>31</v>
      </c>
      <c r="F3" s="2"/>
      <c r="G3" s="2"/>
      <c r="H3" s="2"/>
      <c r="I3" s="2"/>
      <c r="J3" s="2"/>
      <c r="K3" s="48" t="s">
        <v>32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49" t="s">
        <v>33</v>
      </c>
      <c r="E4" s="6" t="s">
        <v>34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49" t="s">
        <v>8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49" t="s">
        <v>9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49" t="s">
        <v>35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0" t="s">
        <v>11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5" t="s">
        <v>36</v>
      </c>
      <c r="B10" s="14" t="s">
        <v>12</v>
      </c>
      <c r="C10" s="14" t="s">
        <v>37</v>
      </c>
      <c r="D10" s="14" t="s">
        <v>13</v>
      </c>
      <c r="E10" s="14" t="s">
        <v>38</v>
      </c>
      <c r="F10" s="16" t="s">
        <v>16</v>
      </c>
      <c r="G10" s="51" t="s">
        <v>17</v>
      </c>
      <c r="H10" s="51" t="s">
        <v>39</v>
      </c>
      <c r="I10" s="51" t="s">
        <v>40</v>
      </c>
      <c r="J10" s="16" t="s">
        <v>19</v>
      </c>
      <c r="K10" s="16" t="s">
        <v>41</v>
      </c>
      <c r="L10" s="16" t="s">
        <v>20</v>
      </c>
      <c r="M10" s="16" t="s">
        <v>42</v>
      </c>
      <c r="N10" s="17" t="s">
        <v>22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19" t="s">
        <v>43</v>
      </c>
      <c r="B11" s="18">
        <v>50746</v>
      </c>
      <c r="C11" s="18">
        <v>4504369</v>
      </c>
      <c r="D11" s="19" t="s">
        <v>44</v>
      </c>
      <c r="E11" s="19" t="s">
        <v>45</v>
      </c>
      <c r="F11" s="20">
        <v>1</v>
      </c>
      <c r="G11" s="20" t="s">
        <v>46</v>
      </c>
      <c r="H11" s="52" t="s">
        <v>47</v>
      </c>
      <c r="I11" s="52"/>
      <c r="J11" s="20" t="s">
        <v>48</v>
      </c>
      <c r="K11" s="53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5" t="s">
        <v>49</v>
      </c>
      <c r="B12" s="24">
        <v>3024</v>
      </c>
      <c r="C12" s="24">
        <v>302401</v>
      </c>
      <c r="D12" s="25" t="s">
        <v>50</v>
      </c>
      <c r="E12" s="25" t="s">
        <v>45</v>
      </c>
      <c r="F12" s="26">
        <v>1</v>
      </c>
      <c r="G12" s="26" t="s">
        <v>46</v>
      </c>
      <c r="H12" s="54" t="s">
        <v>47</v>
      </c>
      <c r="I12" s="54"/>
      <c r="J12" s="26" t="s">
        <v>48</v>
      </c>
      <c r="K12" s="55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19" t="s">
        <v>49</v>
      </c>
      <c r="B13" s="18">
        <v>3023</v>
      </c>
      <c r="C13" s="18">
        <v>302301</v>
      </c>
      <c r="D13" s="19" t="s">
        <v>51</v>
      </c>
      <c r="E13" s="19" t="s">
        <v>45</v>
      </c>
      <c r="F13" s="20">
        <v>2</v>
      </c>
      <c r="G13" s="20" t="s">
        <v>46</v>
      </c>
      <c r="H13" s="52" t="s">
        <v>47</v>
      </c>
      <c r="I13" s="52"/>
      <c r="J13" s="20" t="s">
        <v>48</v>
      </c>
      <c r="K13" s="53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5" t="s">
        <v>49</v>
      </c>
      <c r="B14" s="24">
        <v>3023</v>
      </c>
      <c r="C14" s="24">
        <v>4211398</v>
      </c>
      <c r="D14" s="25" t="s">
        <v>51</v>
      </c>
      <c r="E14" s="25" t="s">
        <v>52</v>
      </c>
      <c r="F14" s="26">
        <v>1</v>
      </c>
      <c r="G14" s="26" t="s">
        <v>46</v>
      </c>
      <c r="H14" s="54" t="s">
        <v>47</v>
      </c>
      <c r="I14" s="54"/>
      <c r="J14" s="26" t="s">
        <v>48</v>
      </c>
      <c r="K14" s="55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 t="s">
        <v>49</v>
      </c>
      <c r="B15" s="18">
        <v>3794</v>
      </c>
      <c r="C15" s="18">
        <v>379401</v>
      </c>
      <c r="D15" s="19" t="s">
        <v>53</v>
      </c>
      <c r="E15" s="19" t="s">
        <v>45</v>
      </c>
      <c r="F15" s="20">
        <v>1</v>
      </c>
      <c r="G15" s="20" t="s">
        <v>46</v>
      </c>
      <c r="H15" s="52" t="s">
        <v>47</v>
      </c>
      <c r="I15" s="52"/>
      <c r="J15" s="20" t="s">
        <v>48</v>
      </c>
      <c r="K15" s="53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 t="s">
        <v>49</v>
      </c>
      <c r="B16" s="24">
        <v>3623</v>
      </c>
      <c r="C16" s="24">
        <v>362301</v>
      </c>
      <c r="D16" s="25" t="s">
        <v>54</v>
      </c>
      <c r="E16" s="25" t="s">
        <v>45</v>
      </c>
      <c r="F16" s="26">
        <v>1</v>
      </c>
      <c r="G16" s="26" t="s">
        <v>46</v>
      </c>
      <c r="H16" s="54" t="s">
        <v>47</v>
      </c>
      <c r="I16" s="54"/>
      <c r="J16" s="26" t="s">
        <v>48</v>
      </c>
      <c r="K16" s="55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 t="s">
        <v>49</v>
      </c>
      <c r="B17" s="18">
        <v>3623</v>
      </c>
      <c r="C17" s="18">
        <v>362321</v>
      </c>
      <c r="D17" s="19" t="s">
        <v>54</v>
      </c>
      <c r="E17" s="19" t="s">
        <v>55</v>
      </c>
      <c r="F17" s="20">
        <v>1</v>
      </c>
      <c r="G17" s="20" t="s">
        <v>46</v>
      </c>
      <c r="H17" s="52" t="s">
        <v>47</v>
      </c>
      <c r="I17" s="52"/>
      <c r="J17" s="20" t="s">
        <v>48</v>
      </c>
      <c r="K17" s="53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 t="s">
        <v>49</v>
      </c>
      <c r="B18" s="24">
        <v>94148</v>
      </c>
      <c r="C18" s="24">
        <v>302201</v>
      </c>
      <c r="D18" s="25" t="s">
        <v>56</v>
      </c>
      <c r="E18" s="25" t="s">
        <v>45</v>
      </c>
      <c r="F18" s="26">
        <v>1</v>
      </c>
      <c r="G18" s="26" t="s">
        <v>46</v>
      </c>
      <c r="H18" s="54" t="s">
        <v>47</v>
      </c>
      <c r="I18" s="54"/>
      <c r="J18" s="26" t="s">
        <v>48</v>
      </c>
      <c r="K18" s="55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 t="s">
        <v>57</v>
      </c>
      <c r="B19" s="18">
        <v>6141</v>
      </c>
      <c r="C19" s="18">
        <v>4210633</v>
      </c>
      <c r="D19" s="19" t="s">
        <v>58</v>
      </c>
      <c r="E19" s="19" t="s">
        <v>59</v>
      </c>
      <c r="F19" s="20">
        <v>1</v>
      </c>
      <c r="G19" s="20" t="s">
        <v>46</v>
      </c>
      <c r="H19" s="52" t="s">
        <v>47</v>
      </c>
      <c r="I19" s="52"/>
      <c r="J19" s="20" t="s">
        <v>48</v>
      </c>
      <c r="K19" s="53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 t="s">
        <v>57</v>
      </c>
      <c r="B20" s="24">
        <v>3070</v>
      </c>
      <c r="C20" s="24">
        <v>307021</v>
      </c>
      <c r="D20" s="25" t="s">
        <v>60</v>
      </c>
      <c r="E20" s="25" t="s">
        <v>55</v>
      </c>
      <c r="F20" s="26">
        <v>4</v>
      </c>
      <c r="G20" s="26" t="s">
        <v>46</v>
      </c>
      <c r="H20" s="54" t="s">
        <v>47</v>
      </c>
      <c r="I20" s="54"/>
      <c r="J20" s="26" t="s">
        <v>48</v>
      </c>
      <c r="K20" s="55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 t="s">
        <v>57</v>
      </c>
      <c r="B21" s="18">
        <v>2412</v>
      </c>
      <c r="C21" s="18">
        <v>241201</v>
      </c>
      <c r="D21" s="19" t="s">
        <v>61</v>
      </c>
      <c r="E21" s="19" t="s">
        <v>45</v>
      </c>
      <c r="F21" s="20">
        <v>1</v>
      </c>
      <c r="G21" s="20" t="s">
        <v>46</v>
      </c>
      <c r="H21" s="52" t="s">
        <v>47</v>
      </c>
      <c r="I21" s="52"/>
      <c r="J21" s="20" t="s">
        <v>48</v>
      </c>
      <c r="K21" s="53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 t="s">
        <v>57</v>
      </c>
      <c r="B22" s="24">
        <v>6019</v>
      </c>
      <c r="C22" s="24">
        <v>4538353</v>
      </c>
      <c r="D22" s="25" t="s">
        <v>62</v>
      </c>
      <c r="E22" s="25" t="s">
        <v>45</v>
      </c>
      <c r="F22" s="26">
        <v>4</v>
      </c>
      <c r="G22" s="26" t="s">
        <v>46</v>
      </c>
      <c r="H22" s="54" t="s">
        <v>47</v>
      </c>
      <c r="I22" s="54"/>
      <c r="J22" s="26" t="s">
        <v>48</v>
      </c>
      <c r="K22" s="55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 t="s">
        <v>57</v>
      </c>
      <c r="B23" s="18">
        <v>2431</v>
      </c>
      <c r="C23" s="18">
        <v>4558168</v>
      </c>
      <c r="D23" s="19" t="s">
        <v>63</v>
      </c>
      <c r="E23" s="19" t="s">
        <v>45</v>
      </c>
      <c r="F23" s="20">
        <v>1</v>
      </c>
      <c r="G23" s="20" t="s">
        <v>46</v>
      </c>
      <c r="H23" s="52" t="s">
        <v>47</v>
      </c>
      <c r="I23" s="52"/>
      <c r="J23" s="20" t="s">
        <v>48</v>
      </c>
      <c r="K23" s="53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 t="s">
        <v>57</v>
      </c>
      <c r="B24" s="24">
        <v>63868</v>
      </c>
      <c r="C24" s="24">
        <v>4535737</v>
      </c>
      <c r="D24" s="25" t="s">
        <v>64</v>
      </c>
      <c r="E24" s="25" t="s">
        <v>45</v>
      </c>
      <c r="F24" s="26">
        <v>4</v>
      </c>
      <c r="G24" s="26" t="s">
        <v>46</v>
      </c>
      <c r="H24" s="54" t="s">
        <v>47</v>
      </c>
      <c r="I24" s="54"/>
      <c r="J24" s="26" t="s">
        <v>48</v>
      </c>
      <c r="K24" s="55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 t="s">
        <v>57</v>
      </c>
      <c r="B25" s="18">
        <v>2540</v>
      </c>
      <c r="C25" s="18">
        <v>4211632</v>
      </c>
      <c r="D25" s="19" t="s">
        <v>65</v>
      </c>
      <c r="E25" s="19" t="s">
        <v>52</v>
      </c>
      <c r="F25" s="20">
        <v>4</v>
      </c>
      <c r="G25" s="20" t="s">
        <v>46</v>
      </c>
      <c r="H25" s="52" t="s">
        <v>47</v>
      </c>
      <c r="I25" s="52"/>
      <c r="J25" s="20" t="s">
        <v>48</v>
      </c>
      <c r="K25" s="53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 t="s">
        <v>57</v>
      </c>
      <c r="B26" s="24">
        <v>3176</v>
      </c>
      <c r="C26" s="24">
        <v>4225733</v>
      </c>
      <c r="D26" s="25" t="s">
        <v>66</v>
      </c>
      <c r="E26" s="25" t="s">
        <v>59</v>
      </c>
      <c r="F26" s="26">
        <v>1</v>
      </c>
      <c r="G26" s="26" t="s">
        <v>46</v>
      </c>
      <c r="H26" s="54" t="s">
        <v>47</v>
      </c>
      <c r="I26" s="54"/>
      <c r="J26" s="26" t="s">
        <v>48</v>
      </c>
      <c r="K26" s="55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 t="s">
        <v>67</v>
      </c>
      <c r="B27" s="18">
        <v>49668</v>
      </c>
      <c r="C27" s="18">
        <v>4224793</v>
      </c>
      <c r="D27" s="19" t="s">
        <v>68</v>
      </c>
      <c r="E27" s="19" t="s">
        <v>69</v>
      </c>
      <c r="F27" s="20">
        <v>1</v>
      </c>
      <c r="G27" s="20" t="s">
        <v>46</v>
      </c>
      <c r="H27" s="52" t="s">
        <v>47</v>
      </c>
      <c r="I27" s="52"/>
      <c r="J27" s="20" t="s">
        <v>48</v>
      </c>
      <c r="K27" s="53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 t="s">
        <v>70</v>
      </c>
      <c r="B28" s="24">
        <v>32123</v>
      </c>
      <c r="C28" s="24">
        <v>4211573</v>
      </c>
      <c r="D28" s="25" t="s">
        <v>71</v>
      </c>
      <c r="E28" s="25" t="s">
        <v>52</v>
      </c>
      <c r="F28" s="26">
        <v>4</v>
      </c>
      <c r="G28" s="26" t="s">
        <v>46</v>
      </c>
      <c r="H28" s="54" t="s">
        <v>47</v>
      </c>
      <c r="I28" s="54"/>
      <c r="J28" s="26" t="s">
        <v>48</v>
      </c>
      <c r="K28" s="55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 t="s">
        <v>70</v>
      </c>
      <c r="B29" s="18">
        <v>6590</v>
      </c>
      <c r="C29" s="18">
        <v>4211622</v>
      </c>
      <c r="D29" s="19" t="s">
        <v>72</v>
      </c>
      <c r="E29" s="19" t="s">
        <v>52</v>
      </c>
      <c r="F29" s="20">
        <v>8</v>
      </c>
      <c r="G29" s="20" t="s">
        <v>46</v>
      </c>
      <c r="H29" s="52" t="s">
        <v>47</v>
      </c>
      <c r="I29" s="52"/>
      <c r="J29" s="20" t="s">
        <v>48</v>
      </c>
      <c r="K29" s="53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 t="s">
        <v>73</v>
      </c>
      <c r="B30" s="24">
        <v>3957</v>
      </c>
      <c r="C30" s="24">
        <v>4211473</v>
      </c>
      <c r="D30" s="25" t="s">
        <v>74</v>
      </c>
      <c r="E30" s="25" t="s">
        <v>52</v>
      </c>
      <c r="F30" s="26">
        <v>4</v>
      </c>
      <c r="G30" s="26" t="s">
        <v>46</v>
      </c>
      <c r="H30" s="54" t="s">
        <v>47</v>
      </c>
      <c r="I30" s="54"/>
      <c r="J30" s="26" t="s">
        <v>48</v>
      </c>
      <c r="K30" s="55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26</v>
      </c>
      <c r="E31" s="29"/>
      <c r="F31" s="28">
        <f>SUBTOTAL(109,Example!$F$11:$F$30)</f>
        <v>46</v>
      </c>
      <c r="G31" s="28"/>
      <c r="H31" s="28"/>
      <c r="I31" s="28"/>
      <c r="J31" s="28"/>
      <c r="K31" s="29"/>
      <c r="L31" s="29"/>
      <c r="M31" s="30">
        <f>SUBTOTAL(109,Example!$M$11:$M$30)</f>
        <v>5.8500000000000014</v>
      </c>
      <c r="N31" s="56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Bertil Vandekerkhove</dc:creator>
  <cp:keywords/>
  <dc:description/>
  <cp:lastModifiedBy>Jonas De Meyer</cp:lastModifiedBy>
  <cp:revision/>
  <dcterms:created xsi:type="dcterms:W3CDTF">2018-03-11T12:01:50Z</dcterms:created>
  <dcterms:modified xsi:type="dcterms:W3CDTF">2019-06-18T00:01:07Z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7254ae07-fd13-433a-8b61-170744db8215</vt:lpwstr>
  </property>
</Properties>
</file>