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vis\Desktop\Coffered Ceiling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9" i="1" s="1"/>
  <c r="F15" i="1"/>
  <c r="F14" i="1"/>
  <c r="F13" i="1"/>
  <c r="F12" i="1"/>
  <c r="F11" i="1"/>
  <c r="F8" i="1"/>
  <c r="F7" i="1"/>
  <c r="F3" i="1" l="1"/>
  <c r="F2" i="1"/>
  <c r="C9" i="1" l="1"/>
  <c r="F9" i="1" s="1"/>
  <c r="C6" i="1"/>
  <c r="F6" i="1" s="1"/>
  <c r="C5" i="1"/>
  <c r="F5" i="1" s="1"/>
  <c r="C3" i="1"/>
  <c r="C2" i="1"/>
</calcChain>
</file>

<file path=xl/sharedStrings.xml><?xml version="1.0" encoding="utf-8"?>
<sst xmlns="http://schemas.openxmlformats.org/spreadsheetml/2006/main" count="30" uniqueCount="27">
  <si>
    <t>Material</t>
  </si>
  <si>
    <t>Qty</t>
  </si>
  <si>
    <t>inches</t>
  </si>
  <si>
    <t>feet</t>
  </si>
  <si>
    <t>1/4 knotty alder panels 4"x8"</t>
  </si>
  <si>
    <t>Cost</t>
  </si>
  <si>
    <t>37.25 x 55.25</t>
  </si>
  <si>
    <t>Notes</t>
  </si>
  <si>
    <t>includes 1/2 gap for fit</t>
  </si>
  <si>
    <t>3.104" x 4.6</t>
  </si>
  <si>
    <t>Total</t>
  </si>
  <si>
    <t>2x4 16ft.</t>
  </si>
  <si>
    <t>2x4 12 ft</t>
  </si>
  <si>
    <t>+ 10% waste</t>
  </si>
  <si>
    <t>2x4 long wall (framing)</t>
  </si>
  <si>
    <t>2x4 short wall (framing)</t>
  </si>
  <si>
    <t>4 1/4 crown long wall (8012)</t>
  </si>
  <si>
    <t>4 1/4 crown short wall  (8012)</t>
  </si>
  <si>
    <t>1x4 S4S knotty alder long wall</t>
  </si>
  <si>
    <t>1x4 S4S knotty alder short wall</t>
  </si>
  <si>
    <t>Miniwax Clear Satin Lacquer (satin) qt</t>
  </si>
  <si>
    <t>Miniwax wood finish (dark walnut) qt</t>
  </si>
  <si>
    <t>Foam Brushes (variety pack)</t>
  </si>
  <si>
    <t>Porter-Cable 1 in. x 18-Gauge Brad Nail (1000 per Box)</t>
  </si>
  <si>
    <t>Crown Pro Molding Tool</t>
  </si>
  <si>
    <t>Paint brushes</t>
  </si>
  <si>
    <t>Misc (screws and screw anchors)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</si>
</sst>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1" fillId="2" borderId="0" xfId="0" applyFont="1" applyFill="1"/>
    <xf numFmtId="44" fontId="0" fillId="0" borderId="0" xfId="1" applyFont="1"/>
    <xf numFmtId="2" fontId="0" fillId="0" borderId="0" xfId="0" applyNumberFormat="1"/>
    <xf numFmtId="0" fontId="0" fillId="0" borderId="0" xfId="0" quotePrefix="1"/>
    <xf numFmtId="44" fontId="0" fillId="0" borderId="0" xfId="0" applyNumberFormat="1"/>
    <xf numFmtId="0" fontId="3" fillId="0" borderId="0" xfId="2"/>
    <xf numFmtId="8" fontId="0" fillId="0" borderId="0" xfId="1" applyNumberFormat="1" applyFont="1"/>
    <xf numFmtId="8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omedepot.com/p/Kreg-Crown-Pro-Molding-Tool-KMA2800/205377487?keyword=kreg+crow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A20" sqref="A20"/>
    </sheetView>
  </sheetViews>
  <sheetFormatPr defaultRowHeight="15" x14ac:dyDescent="0.25"/>
  <cols>
    <col min="1" max="1" width="60.85546875" customWidth="1"/>
    <col min="2" max="2" width="15.5703125" customWidth="1"/>
    <col min="3" max="3" width="18.28515625" customWidth="1"/>
    <col min="5" max="5" width="7.28515625" bestFit="1" customWidth="1"/>
    <col min="6" max="6" width="10.5703125" bestFit="1" customWidth="1"/>
    <col min="7" max="7" width="15.140625" bestFit="1" customWidth="1"/>
  </cols>
  <sheetData>
    <row r="1" spans="1:7" x14ac:dyDescent="0.25">
      <c r="A1" s="2" t="s">
        <v>0</v>
      </c>
      <c r="B1" s="2" t="s">
        <v>2</v>
      </c>
      <c r="C1" s="2" t="s">
        <v>3</v>
      </c>
      <c r="D1" s="2" t="s">
        <v>1</v>
      </c>
      <c r="E1" s="2" t="s">
        <v>5</v>
      </c>
      <c r="F1" s="2" t="s">
        <v>10</v>
      </c>
      <c r="G1" s="2" t="s">
        <v>7</v>
      </c>
    </row>
    <row r="2" spans="1:7" x14ac:dyDescent="0.25">
      <c r="A2" t="s">
        <v>14</v>
      </c>
      <c r="B2">
        <v>174</v>
      </c>
      <c r="C2">
        <f>B2/12</f>
        <v>14.5</v>
      </c>
      <c r="D2">
        <v>4</v>
      </c>
      <c r="E2">
        <v>6.32</v>
      </c>
      <c r="F2" s="3">
        <f>D2*E2</f>
        <v>25.28</v>
      </c>
      <c r="G2" t="s">
        <v>11</v>
      </c>
    </row>
    <row r="3" spans="1:7" x14ac:dyDescent="0.25">
      <c r="A3" t="s">
        <v>15</v>
      </c>
      <c r="B3">
        <v>120</v>
      </c>
      <c r="C3">
        <f>B3/12</f>
        <v>10</v>
      </c>
      <c r="D3">
        <v>4</v>
      </c>
      <c r="E3">
        <v>6.8</v>
      </c>
      <c r="F3" s="3">
        <f>D3*E3</f>
        <v>27.2</v>
      </c>
      <c r="G3" t="s">
        <v>12</v>
      </c>
    </row>
    <row r="4" spans="1:7" x14ac:dyDescent="0.25">
      <c r="F4" s="3"/>
    </row>
    <row r="5" spans="1:7" x14ac:dyDescent="0.25">
      <c r="A5" t="s">
        <v>18</v>
      </c>
      <c r="B5">
        <v>191</v>
      </c>
      <c r="C5" s="4">
        <f t="shared" ref="C5:C6" si="0">B5/12</f>
        <v>15.916666666666666</v>
      </c>
      <c r="D5">
        <v>2</v>
      </c>
      <c r="E5">
        <v>1.2</v>
      </c>
      <c r="F5" s="3">
        <f>(C5*D5)*E5</f>
        <v>38.199999999999996</v>
      </c>
      <c r="G5" s="5" t="s">
        <v>13</v>
      </c>
    </row>
    <row r="6" spans="1:7" x14ac:dyDescent="0.25">
      <c r="A6" t="s">
        <v>19</v>
      </c>
      <c r="B6">
        <v>132</v>
      </c>
      <c r="C6">
        <f t="shared" si="0"/>
        <v>11</v>
      </c>
      <c r="D6">
        <v>2</v>
      </c>
      <c r="E6">
        <v>1.2</v>
      </c>
      <c r="F6" s="3">
        <f>(C6*D6)*E6</f>
        <v>26.4</v>
      </c>
      <c r="G6" s="5" t="s">
        <v>13</v>
      </c>
    </row>
    <row r="7" spans="1:7" x14ac:dyDescent="0.25">
      <c r="A7" t="s">
        <v>4</v>
      </c>
      <c r="B7" t="s">
        <v>6</v>
      </c>
      <c r="C7" t="s">
        <v>9</v>
      </c>
      <c r="D7">
        <v>9</v>
      </c>
      <c r="E7">
        <v>25.54</v>
      </c>
      <c r="F7" s="3">
        <f>D7*E7</f>
        <v>229.85999999999999</v>
      </c>
      <c r="G7" t="s">
        <v>8</v>
      </c>
    </row>
    <row r="8" spans="1:7" x14ac:dyDescent="0.25">
      <c r="A8" t="s">
        <v>16</v>
      </c>
      <c r="B8">
        <v>61.875</v>
      </c>
      <c r="C8" s="1">
        <v>4.5999999999999996</v>
      </c>
      <c r="D8">
        <v>18</v>
      </c>
      <c r="E8">
        <v>1.81</v>
      </c>
      <c r="F8" s="3">
        <f>(C8*D8)*E8</f>
        <v>149.86799999999999</v>
      </c>
      <c r="G8" s="5" t="s">
        <v>13</v>
      </c>
    </row>
    <row r="9" spans="1:7" x14ac:dyDescent="0.25">
      <c r="A9" t="s">
        <v>17</v>
      </c>
      <c r="B9">
        <v>42.075000000000003</v>
      </c>
      <c r="C9" s="1">
        <f t="shared" ref="C9" si="1">B9/12</f>
        <v>3.5062500000000001</v>
      </c>
      <c r="D9">
        <v>18</v>
      </c>
      <c r="E9">
        <v>1.81</v>
      </c>
      <c r="F9" s="3">
        <f>(C9*D9)*E9</f>
        <v>114.23362500000002</v>
      </c>
      <c r="G9" s="5" t="s">
        <v>13</v>
      </c>
    </row>
    <row r="11" spans="1:7" x14ac:dyDescent="0.25">
      <c r="A11" t="s">
        <v>20</v>
      </c>
      <c r="D11">
        <v>2</v>
      </c>
      <c r="E11">
        <v>13.88</v>
      </c>
      <c r="F11" s="3">
        <f>D11*E11</f>
        <v>27.76</v>
      </c>
    </row>
    <row r="12" spans="1:7" x14ac:dyDescent="0.25">
      <c r="A12" t="s">
        <v>21</v>
      </c>
      <c r="D12">
        <v>2</v>
      </c>
      <c r="E12">
        <v>7.77</v>
      </c>
      <c r="F12" s="3">
        <f>D12*E12</f>
        <v>15.54</v>
      </c>
    </row>
    <row r="13" spans="1:7" x14ac:dyDescent="0.25">
      <c r="A13" t="s">
        <v>22</v>
      </c>
      <c r="D13">
        <v>1</v>
      </c>
      <c r="E13">
        <v>6</v>
      </c>
      <c r="F13" s="3">
        <f>D13*E13</f>
        <v>6</v>
      </c>
    </row>
    <row r="14" spans="1:7" x14ac:dyDescent="0.25">
      <c r="A14" t="s">
        <v>23</v>
      </c>
      <c r="D14">
        <v>1</v>
      </c>
      <c r="E14">
        <v>4.29</v>
      </c>
      <c r="F14" s="3">
        <f>D14*E14</f>
        <v>4.29</v>
      </c>
    </row>
    <row r="15" spans="1:7" x14ac:dyDescent="0.25">
      <c r="A15" s="7" t="s">
        <v>24</v>
      </c>
      <c r="D15">
        <v>1</v>
      </c>
      <c r="E15" s="9">
        <v>29.97</v>
      </c>
      <c r="F15" s="8">
        <f>D15*E15</f>
        <v>29.97</v>
      </c>
    </row>
    <row r="16" spans="1:7" x14ac:dyDescent="0.25">
      <c r="A16" t="s">
        <v>25</v>
      </c>
      <c r="D16">
        <v>2</v>
      </c>
      <c r="E16" s="9">
        <v>15</v>
      </c>
      <c r="F16" s="8">
        <f>D16*E16</f>
        <v>30</v>
      </c>
    </row>
    <row r="17" spans="1:6" x14ac:dyDescent="0.25">
      <c r="A17" t="s">
        <v>26</v>
      </c>
      <c r="E17" s="9"/>
      <c r="F17" s="8">
        <v>5</v>
      </c>
    </row>
    <row r="18" spans="1:6" x14ac:dyDescent="0.25">
      <c r="E18" s="9"/>
      <c r="F18" s="8"/>
    </row>
    <row r="19" spans="1:6" x14ac:dyDescent="0.25">
      <c r="B19" s="7"/>
      <c r="F19" s="6">
        <f>SUM(F2:F17)</f>
        <v>729.60162500000001</v>
      </c>
    </row>
    <row r="20" spans="1:6" x14ac:dyDescent="0.25">
      <c r="B20" s="7"/>
    </row>
    <row r="21" spans="1:6" x14ac:dyDescent="0.25">
      <c r="B21" s="7"/>
    </row>
    <row r="25" spans="1:6" x14ac:dyDescent="0.25">
      <c r="B25" s="7"/>
    </row>
  </sheetData>
  <hyperlinks>
    <hyperlink ref="A15" r:id="rId1"/>
  </hyperlinks>
  <pageMargins left="0.7" right="0.7" top="0.75" bottom="0.75" header="0.3" footer="0.3"/>
  <pageSetup scale="84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</dc:creator>
  <cp:lastModifiedBy>Travis</cp:lastModifiedBy>
  <cp:lastPrinted>2016-02-29T23:38:00Z</cp:lastPrinted>
  <dcterms:created xsi:type="dcterms:W3CDTF">2016-02-20T16:12:47Z</dcterms:created>
  <dcterms:modified xsi:type="dcterms:W3CDTF">2016-05-16T15:07:06Z</dcterms:modified>
</cp:coreProperties>
</file>